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codeName="ThisWorkbook"/>
  <mc:AlternateContent xmlns:mc="http://schemas.openxmlformats.org/markup-compatibility/2006">
    <mc:Choice Requires="x15">
      <x15ac:absPath xmlns:x15ac="http://schemas.microsoft.com/office/spreadsheetml/2010/11/ac" url="C:\Users\Roberto\Desktop\Sernapesca PC casa\Coronavirus\PROA\PROA final 08-01\Actualización planes\"/>
    </mc:Choice>
  </mc:AlternateContent>
  <xr:revisionPtr revIDLastSave="0" documentId="13_ncr:1_{0C94E378-0080-4D34-BFA4-8D94EA4539A0}" xr6:coauthVersionLast="36" xr6:coauthVersionMax="45" xr10:uidLastSave="{00000000-0000-0000-0000-000000000000}"/>
  <bookViews>
    <workbookView xWindow="0" yWindow="0" windowWidth="20490" windowHeight="7245" xr2:uid="{00000000-000D-0000-FFFF-FFFF00000000}"/>
  </bookViews>
  <sheets>
    <sheet name="Plan" sheetId="1" r:id="rId1"/>
    <sheet name="Criterios Ttos tempranos" sheetId="3" r:id="rId2"/>
    <sheet name="Maestro" sheetId="2" state="veryHidden" r:id="rId3"/>
  </sheets>
  <externalReferences>
    <externalReference r:id="rId4"/>
    <externalReference r:id="rId5"/>
    <externalReference r:id="rId6"/>
  </externalReferences>
  <definedNames>
    <definedName name="_xlnm._FilterDatabase" localSheetId="2" hidden="1">Maestro!$I$1:$I$21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0" i="1" l="1"/>
  <c r="G22" i="1"/>
  <c r="H59" i="1"/>
  <c r="E896" i="2" l="1"/>
  <c r="C896" i="2"/>
  <c r="B896" i="2"/>
  <c r="E895" i="2"/>
  <c r="C895" i="2"/>
  <c r="B895" i="2"/>
  <c r="E894" i="2"/>
  <c r="C894" i="2"/>
  <c r="B894" i="2"/>
  <c r="E893" i="2"/>
  <c r="C893" i="2"/>
  <c r="B893" i="2"/>
  <c r="E892" i="2"/>
  <c r="C892" i="2"/>
  <c r="B892" i="2"/>
  <c r="E891" i="2"/>
  <c r="C891" i="2"/>
  <c r="B891" i="2"/>
  <c r="E890" i="2"/>
  <c r="C890" i="2"/>
  <c r="B890" i="2"/>
  <c r="E889" i="2"/>
  <c r="C889" i="2"/>
  <c r="B889" i="2"/>
  <c r="E888" i="2"/>
  <c r="C888" i="2"/>
  <c r="B888" i="2"/>
  <c r="E887" i="2"/>
  <c r="C887" i="2"/>
  <c r="B887" i="2"/>
  <c r="E886" i="2"/>
  <c r="C886" i="2"/>
  <c r="B886" i="2"/>
  <c r="E885" i="2"/>
  <c r="C885" i="2"/>
  <c r="B885" i="2"/>
  <c r="E884" i="2"/>
  <c r="C884" i="2"/>
  <c r="B884" i="2"/>
  <c r="E883" i="2"/>
  <c r="C883" i="2"/>
  <c r="B883" i="2"/>
  <c r="E882" i="2"/>
  <c r="C882" i="2"/>
  <c r="B882" i="2"/>
  <c r="E881" i="2"/>
  <c r="C881" i="2"/>
  <c r="E880" i="2"/>
  <c r="C880" i="2"/>
  <c r="B880" i="2"/>
  <c r="E879" i="2"/>
  <c r="C879" i="2"/>
  <c r="B879" i="2"/>
  <c r="E878" i="2"/>
  <c r="C878" i="2"/>
  <c r="B878" i="2"/>
  <c r="E877" i="2"/>
  <c r="C877" i="2"/>
  <c r="B877" i="2"/>
  <c r="E876" i="2"/>
  <c r="C876" i="2"/>
  <c r="B876" i="2"/>
  <c r="E875" i="2"/>
  <c r="C875" i="2"/>
  <c r="B875" i="2"/>
  <c r="E874" i="2"/>
  <c r="C874" i="2"/>
  <c r="B874" i="2"/>
  <c r="E873" i="2"/>
  <c r="C873" i="2"/>
  <c r="B873" i="2"/>
  <c r="E872" i="2"/>
  <c r="C872" i="2"/>
  <c r="B872" i="2"/>
  <c r="E871" i="2"/>
  <c r="C871" i="2"/>
  <c r="B871" i="2"/>
  <c r="E870" i="2"/>
  <c r="C870" i="2"/>
  <c r="B870" i="2"/>
  <c r="E869" i="2"/>
  <c r="C869" i="2"/>
  <c r="B869" i="2"/>
  <c r="E868" i="2"/>
  <c r="C868" i="2"/>
  <c r="B868" i="2"/>
  <c r="E867" i="2"/>
  <c r="C867" i="2"/>
  <c r="B867" i="2"/>
  <c r="E866" i="2"/>
  <c r="C866" i="2"/>
  <c r="B866" i="2"/>
  <c r="E865" i="2"/>
  <c r="C865" i="2"/>
  <c r="B865" i="2"/>
  <c r="E864" i="2"/>
  <c r="C864" i="2"/>
  <c r="B864" i="2"/>
  <c r="E863" i="2"/>
  <c r="C863" i="2"/>
  <c r="B863" i="2"/>
  <c r="E862" i="2"/>
  <c r="C862" i="2"/>
  <c r="B862" i="2"/>
  <c r="E861" i="2"/>
  <c r="C861" i="2"/>
  <c r="B86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malguerno</author>
    <author>mleal</author>
  </authors>
  <commentList>
    <comment ref="C7" authorId="0" shapeId="0" xr:uid="{00000000-0006-0000-0100-000001000000}">
      <text>
        <r>
          <rPr>
            <b/>
            <sz val="8"/>
            <color indexed="81"/>
            <rFont val="Tahoma"/>
            <family val="2"/>
          </rPr>
          <t>malguerno:</t>
        </r>
        <r>
          <rPr>
            <sz val="8"/>
            <color indexed="81"/>
            <rFont val="Tahoma"/>
            <family val="2"/>
          </rPr>
          <t xml:space="preserve">
Arriendo (Camanchaca)</t>
        </r>
      </text>
    </comment>
    <comment ref="C8" authorId="0" shapeId="0" xr:uid="{00000000-0006-0000-0100-000002000000}">
      <text>
        <r>
          <rPr>
            <b/>
            <sz val="8"/>
            <color indexed="81"/>
            <rFont val="Tahoma"/>
            <family val="2"/>
          </rPr>
          <t>malguerno:</t>
        </r>
        <r>
          <rPr>
            <sz val="8"/>
            <color indexed="81"/>
            <rFont val="Tahoma"/>
            <family val="2"/>
          </rPr>
          <t xml:space="preserve">
Arriendo (Camanchaca)</t>
        </r>
      </text>
    </comment>
    <comment ref="C13" authorId="0" shapeId="0" xr:uid="{00000000-0006-0000-0100-000003000000}">
      <text>
        <r>
          <rPr>
            <b/>
            <sz val="9"/>
            <color indexed="81"/>
            <rFont val="Tahoma"/>
            <family val="2"/>
          </rPr>
          <t>malguerno:</t>
        </r>
        <r>
          <rPr>
            <sz val="9"/>
            <color indexed="81"/>
            <rFont val="Tahoma"/>
            <family val="2"/>
          </rPr>
          <t xml:space="preserve">
Arriendo. Titular Trusal</t>
        </r>
      </text>
    </comment>
    <comment ref="C14" authorId="0" shapeId="0" xr:uid="{00000000-0006-0000-0100-000004000000}">
      <text>
        <r>
          <rPr>
            <b/>
            <sz val="9"/>
            <color indexed="81"/>
            <rFont val="Tahoma"/>
            <family val="2"/>
          </rPr>
          <t>malguerno:</t>
        </r>
        <r>
          <rPr>
            <sz val="9"/>
            <color indexed="81"/>
            <rFont val="Tahoma"/>
            <family val="2"/>
          </rPr>
          <t xml:space="preserve">
Arriendo. Titular Camanchaca</t>
        </r>
      </text>
    </comment>
    <comment ref="B15" authorId="0" shapeId="0" xr:uid="{00000000-0006-0000-0100-000005000000}">
      <text>
        <r>
          <rPr>
            <b/>
            <sz val="8"/>
            <color indexed="81"/>
            <rFont val="Tahoma"/>
            <family val="2"/>
          </rPr>
          <t>malguerno:</t>
        </r>
        <r>
          <rPr>
            <sz val="8"/>
            <color indexed="81"/>
            <rFont val="Tahoma"/>
            <family val="2"/>
          </rPr>
          <t xml:space="preserve">
IPN</t>
        </r>
      </text>
    </comment>
    <comment ref="C19" authorId="0" shapeId="0" xr:uid="{00000000-0006-0000-0100-000006000000}">
      <text>
        <r>
          <rPr>
            <b/>
            <sz val="9"/>
            <color indexed="81"/>
            <rFont val="Tahoma"/>
            <family val="2"/>
          </rPr>
          <t>malguerno:</t>
        </r>
        <r>
          <rPr>
            <sz val="9"/>
            <color indexed="81"/>
            <rFont val="Tahoma"/>
            <family val="2"/>
          </rPr>
          <t xml:space="preserve">
Arriendo. Titular Camanchaca</t>
        </r>
      </text>
    </comment>
    <comment ref="C21" authorId="0" shapeId="0" xr:uid="{00000000-0006-0000-0100-000007000000}">
      <text>
        <r>
          <rPr>
            <b/>
            <sz val="8"/>
            <color indexed="81"/>
            <rFont val="Tahoma"/>
            <family val="2"/>
          </rPr>
          <t>malguerno:</t>
        </r>
        <r>
          <rPr>
            <sz val="8"/>
            <color indexed="81"/>
            <rFont val="Tahoma"/>
            <family val="2"/>
          </rPr>
          <t xml:space="preserve">
Titular: Camanchaca
Operadora: Humboldt</t>
        </r>
      </text>
    </comment>
    <comment ref="C39" authorId="0" shapeId="0" xr:uid="{00000000-0006-0000-0100-000008000000}">
      <text>
        <r>
          <rPr>
            <b/>
            <sz val="9"/>
            <color indexed="81"/>
            <rFont val="Tahoma"/>
            <family val="2"/>
          </rPr>
          <t>malguerno:</t>
        </r>
        <r>
          <rPr>
            <sz val="9"/>
            <color indexed="81"/>
            <rFont val="Tahoma"/>
            <family val="2"/>
          </rPr>
          <t xml:space="preserve">
Arriendo. Salmones Maullín</t>
        </r>
      </text>
    </comment>
    <comment ref="C40" authorId="0" shapeId="0" xr:uid="{00000000-0006-0000-0100-000009000000}">
      <text>
        <r>
          <rPr>
            <b/>
            <sz val="9"/>
            <color indexed="81"/>
            <rFont val="Tahoma"/>
            <family val="2"/>
          </rPr>
          <t>malguerno:</t>
        </r>
        <r>
          <rPr>
            <sz val="9"/>
            <color indexed="81"/>
            <rFont val="Tahoma"/>
            <family val="2"/>
          </rPr>
          <t xml:space="preserve">
Arriendo. Salmones Maullín</t>
        </r>
      </text>
    </comment>
    <comment ref="B43" authorId="0" shapeId="0" xr:uid="{00000000-0006-0000-0100-00000A000000}">
      <text>
        <r>
          <rPr>
            <b/>
            <sz val="9"/>
            <color indexed="81"/>
            <rFont val="Tahoma"/>
            <family val="2"/>
          </rPr>
          <t>malguerno:</t>
        </r>
        <r>
          <rPr>
            <sz val="9"/>
            <color indexed="81"/>
            <rFont val="Tahoma"/>
            <family val="2"/>
          </rPr>
          <t xml:space="preserve">
HSMI</t>
        </r>
      </text>
    </comment>
    <comment ref="C45" authorId="1" shapeId="0" xr:uid="{00000000-0006-0000-0100-00000B000000}">
      <text>
        <r>
          <rPr>
            <b/>
            <sz val="9"/>
            <color indexed="81"/>
            <rFont val="Tahoma"/>
            <family val="2"/>
          </rPr>
          <t>mleal:</t>
        </r>
        <r>
          <rPr>
            <sz val="9"/>
            <color indexed="81"/>
            <rFont val="Tahoma"/>
            <family val="2"/>
          </rPr>
          <t xml:space="preserve">
Titular Australis, término de arriendo con Cermaq</t>
        </r>
      </text>
    </comment>
    <comment ref="C51" authorId="0" shapeId="0" xr:uid="{00000000-0006-0000-0100-00000C000000}">
      <text>
        <r>
          <rPr>
            <b/>
            <sz val="9"/>
            <color indexed="81"/>
            <rFont val="Tahoma"/>
            <family val="2"/>
          </rPr>
          <t>malguerno:</t>
        </r>
        <r>
          <rPr>
            <sz val="9"/>
            <color indexed="81"/>
            <rFont val="Tahoma"/>
            <family val="2"/>
          </rPr>
          <t xml:space="preserve">
Arriendo a Marine Harvest (hasta feb 2015)</t>
        </r>
      </text>
    </comment>
    <comment ref="B72" authorId="0" shapeId="0" xr:uid="{00000000-0006-0000-0100-00000D000000}">
      <text>
        <r>
          <rPr>
            <b/>
            <sz val="8"/>
            <color indexed="81"/>
            <rFont val="Tahoma"/>
            <family val="2"/>
          </rPr>
          <t>malguerno:</t>
        </r>
        <r>
          <rPr>
            <sz val="8"/>
            <color indexed="81"/>
            <rFont val="Tahoma"/>
            <family val="2"/>
          </rPr>
          <t xml:space="preserve">
Está cosechando anticipadamente las jaulas más afectadas por cosecha de Caligus y SRS e hizo desdoble (durante abril). Se mantiene CAD hasta que implemente por completo el plan de cosecha (20-04-13)</t>
        </r>
      </text>
    </comment>
    <comment ref="C73" authorId="0" shapeId="0" xr:uid="{00000000-0006-0000-0100-00000E000000}">
      <text>
        <r>
          <rPr>
            <b/>
            <sz val="9"/>
            <color indexed="81"/>
            <rFont val="Tahoma"/>
            <family val="2"/>
          </rPr>
          <t>malguerno:</t>
        </r>
        <r>
          <rPr>
            <sz val="9"/>
            <color indexed="81"/>
            <rFont val="Tahoma"/>
            <family val="2"/>
          </rPr>
          <t xml:space="preserve">
Arriendo.
Titular: Invermar
</t>
        </r>
      </text>
    </comment>
    <comment ref="B74" authorId="0" shapeId="0" xr:uid="{00000000-0006-0000-0100-00000F000000}">
      <text>
        <r>
          <rPr>
            <b/>
            <sz val="9"/>
            <color indexed="81"/>
            <rFont val="Tahoma"/>
            <family val="2"/>
          </rPr>
          <t>malguerno:</t>
        </r>
        <r>
          <rPr>
            <sz val="9"/>
            <color indexed="81"/>
            <rFont val="Tahoma"/>
            <family val="2"/>
          </rPr>
          <t xml:space="preserve">
BKD</t>
        </r>
      </text>
    </comment>
    <comment ref="B89" authorId="0" shapeId="0" xr:uid="{00000000-0006-0000-0100-000010000000}">
      <text>
        <r>
          <rPr>
            <b/>
            <sz val="8"/>
            <color indexed="81"/>
            <rFont val="Tahoma"/>
            <family val="2"/>
          </rPr>
          <t>malguerno:</t>
        </r>
        <r>
          <rPr>
            <sz val="8"/>
            <color indexed="81"/>
            <rFont val="Tahoma"/>
            <family val="2"/>
          </rPr>
          <t xml:space="preserve">
Soberanía</t>
        </r>
      </text>
    </comment>
    <comment ref="C91" authorId="0" shapeId="0" xr:uid="{00000000-0006-0000-0100-000011000000}">
      <text>
        <r>
          <rPr>
            <b/>
            <sz val="8"/>
            <color indexed="81"/>
            <rFont val="Tahoma"/>
            <family val="2"/>
          </rPr>
          <t>malguerno:</t>
        </r>
        <r>
          <rPr>
            <sz val="8"/>
            <color indexed="81"/>
            <rFont val="Tahoma"/>
            <family val="2"/>
          </rPr>
          <t xml:space="preserve">
1er ciclo: Multiexport
2do ciclo: Salmones Aysén (arriendo)
Titular: Marine Harvest</t>
        </r>
      </text>
    </comment>
    <comment ref="B92" authorId="0" shapeId="0" xr:uid="{00000000-0006-0000-0100-000012000000}">
      <text>
        <r>
          <rPr>
            <b/>
            <sz val="9"/>
            <color indexed="81"/>
            <rFont val="Tahoma"/>
            <family val="2"/>
          </rPr>
          <t>malguerno:</t>
        </r>
        <r>
          <rPr>
            <sz val="9"/>
            <color indexed="81"/>
            <rFont val="Tahoma"/>
            <family val="2"/>
          </rPr>
          <t xml:space="preserve">
Flavobacteriosis</t>
        </r>
      </text>
    </comment>
    <comment ref="B93" authorId="0" shapeId="0" xr:uid="{00000000-0006-0000-0100-000013000000}">
      <text>
        <r>
          <rPr>
            <b/>
            <sz val="9"/>
            <color indexed="81"/>
            <rFont val="Tahoma"/>
            <family val="2"/>
          </rPr>
          <t>malguerno:</t>
        </r>
        <r>
          <rPr>
            <sz val="9"/>
            <color indexed="81"/>
            <rFont val="Tahoma"/>
            <family val="2"/>
          </rPr>
          <t xml:space="preserve">
Flavobacteriosis</t>
        </r>
      </text>
    </comment>
    <comment ref="C105" authorId="0" shapeId="0" xr:uid="{00000000-0006-0000-0100-000014000000}">
      <text>
        <r>
          <rPr>
            <b/>
            <sz val="9"/>
            <color indexed="81"/>
            <rFont val="Tahoma"/>
            <family val="2"/>
          </rPr>
          <t>malguerno:</t>
        </r>
        <r>
          <rPr>
            <sz val="9"/>
            <color indexed="81"/>
            <rFont val="Tahoma"/>
            <family val="2"/>
          </rPr>
          <t xml:space="preserve">
Arriendo
Titular: Trusal</t>
        </r>
      </text>
    </comment>
    <comment ref="B119" authorId="0" shapeId="0" xr:uid="{00000000-0006-0000-0100-000015000000}">
      <text>
        <r>
          <rPr>
            <b/>
            <sz val="8"/>
            <color indexed="81"/>
            <rFont val="Tahoma"/>
            <family val="2"/>
          </rPr>
          <t>malguerno:</t>
        </r>
        <r>
          <rPr>
            <sz val="8"/>
            <color indexed="81"/>
            <rFont val="Tahoma"/>
            <family val="2"/>
          </rPr>
          <t xml:space="preserve">
Flavobacteriosis</t>
        </r>
      </text>
    </comment>
    <comment ref="C127" authorId="1" shapeId="0" xr:uid="{00000000-0006-0000-0100-000016000000}">
      <text>
        <r>
          <rPr>
            <b/>
            <sz val="9"/>
            <color indexed="81"/>
            <rFont val="Tahoma"/>
            <family val="2"/>
          </rPr>
          <t>mleal:</t>
        </r>
        <r>
          <rPr>
            <sz val="9"/>
            <color indexed="81"/>
            <rFont val="Tahoma"/>
            <family val="2"/>
          </rPr>
          <t xml:space="preserve">
Titular es Trusal</t>
        </r>
      </text>
    </comment>
    <comment ref="B128" authorId="0" shapeId="0" xr:uid="{00000000-0006-0000-0100-000017000000}">
      <text>
        <r>
          <rPr>
            <b/>
            <sz val="8"/>
            <color indexed="81"/>
            <rFont val="Tahoma"/>
            <family val="2"/>
          </rPr>
          <t>malguerno:</t>
        </r>
        <r>
          <rPr>
            <sz val="8"/>
            <color indexed="81"/>
            <rFont val="Tahoma"/>
            <family val="2"/>
          </rPr>
          <t xml:space="preserve">
IPN</t>
        </r>
      </text>
    </comment>
    <comment ref="C136" authorId="0" shapeId="0" xr:uid="{00000000-0006-0000-0100-000018000000}">
      <text>
        <r>
          <rPr>
            <b/>
            <sz val="9"/>
            <color indexed="81"/>
            <rFont val="Tahoma"/>
            <family val="2"/>
          </rPr>
          <t>malguerno:</t>
        </r>
        <r>
          <rPr>
            <sz val="9"/>
            <color indexed="81"/>
            <rFont val="Tahoma"/>
            <family val="2"/>
          </rPr>
          <t xml:space="preserve">
Arriendo a Marine Harvest</t>
        </r>
      </text>
    </comment>
    <comment ref="B140" authorId="0" shapeId="0" xr:uid="{00000000-0006-0000-0100-000019000000}">
      <text>
        <r>
          <rPr>
            <b/>
            <sz val="8"/>
            <color indexed="81"/>
            <rFont val="Tahoma"/>
            <family val="2"/>
          </rPr>
          <t>malguerno:</t>
        </r>
        <r>
          <rPr>
            <sz val="8"/>
            <color indexed="81"/>
            <rFont val="Tahoma"/>
            <family val="2"/>
          </rPr>
          <t xml:space="preserve">
1er ciclo: Ventisqueros; 2do ciclo: Marine Harvest</t>
        </r>
      </text>
    </comment>
    <comment ref="C149" authorId="0" shapeId="0" xr:uid="{00000000-0006-0000-0100-00001A000000}">
      <text>
        <r>
          <rPr>
            <b/>
            <sz val="9"/>
            <color indexed="81"/>
            <rFont val="Tahoma"/>
            <family val="2"/>
          </rPr>
          <t>malguerno:</t>
        </r>
        <r>
          <rPr>
            <sz val="9"/>
            <color indexed="81"/>
            <rFont val="Tahoma"/>
            <family val="2"/>
          </rPr>
          <t xml:space="preserve">
Arriendo. Titular: Trusal
Ciclo 2013: Trusal</t>
        </r>
      </text>
    </comment>
    <comment ref="C150" authorId="0" shapeId="0" xr:uid="{00000000-0006-0000-0100-00001B000000}">
      <text>
        <r>
          <rPr>
            <b/>
            <sz val="9"/>
            <color indexed="81"/>
            <rFont val="Tahoma"/>
            <family val="2"/>
          </rPr>
          <t>malguerno:</t>
        </r>
        <r>
          <rPr>
            <sz val="9"/>
            <color indexed="81"/>
            <rFont val="Tahoma"/>
            <family val="2"/>
          </rPr>
          <t xml:space="preserve">
Arriendo. Titular: Trusal
Ciclo 2013: Trusal</t>
        </r>
      </text>
    </comment>
    <comment ref="B151" authorId="0" shapeId="0" xr:uid="{00000000-0006-0000-0100-00001C000000}">
      <text>
        <r>
          <rPr>
            <b/>
            <sz val="9"/>
            <color indexed="81"/>
            <rFont val="Tahoma"/>
            <family val="2"/>
          </rPr>
          <t>malguerno:</t>
        </r>
        <r>
          <rPr>
            <sz val="9"/>
            <color indexed="81"/>
            <rFont val="Tahoma"/>
            <family val="2"/>
          </rPr>
          <t xml:space="preserve">
Flavobacteriosis</t>
        </r>
      </text>
    </comment>
    <comment ref="B153" authorId="0" shapeId="0" xr:uid="{00000000-0006-0000-0100-00001D000000}">
      <text>
        <r>
          <rPr>
            <b/>
            <sz val="8"/>
            <color indexed="81"/>
            <rFont val="Tahoma"/>
            <family val="2"/>
          </rPr>
          <t>malguerno:</t>
        </r>
        <r>
          <rPr>
            <sz val="8"/>
            <color indexed="81"/>
            <rFont val="Tahoma"/>
            <family val="2"/>
          </rPr>
          <t xml:space="preserve">
Verificado en terreno. Mayor presencia de SRS de lo declarado</t>
        </r>
      </text>
    </comment>
    <comment ref="C167" authorId="0" shapeId="0" xr:uid="{00000000-0006-0000-0100-00001E000000}">
      <text>
        <r>
          <rPr>
            <b/>
            <sz val="9"/>
            <color indexed="81"/>
            <rFont val="Tahoma"/>
            <family val="2"/>
          </rPr>
          <t>malguerno:</t>
        </r>
        <r>
          <rPr>
            <sz val="9"/>
            <color indexed="81"/>
            <rFont val="Tahoma"/>
            <family val="2"/>
          </rPr>
          <t xml:space="preserve">
Arriendo a Salmones Tecmar</t>
        </r>
      </text>
    </comment>
    <comment ref="C168" authorId="0" shapeId="0" xr:uid="{00000000-0006-0000-0100-00001F000000}">
      <text>
        <r>
          <rPr>
            <b/>
            <sz val="9"/>
            <color indexed="81"/>
            <rFont val="Tahoma"/>
            <family val="2"/>
          </rPr>
          <t>malguerno:</t>
        </r>
        <r>
          <rPr>
            <sz val="9"/>
            <color indexed="81"/>
            <rFont val="Tahoma"/>
            <family val="2"/>
          </rPr>
          <t xml:space="preserve">
Arriendo a Marine Harvest</t>
        </r>
      </text>
    </comment>
    <comment ref="B180" authorId="0" shapeId="0" xr:uid="{00000000-0006-0000-0100-000020000000}">
      <text>
        <r>
          <rPr>
            <b/>
            <sz val="9"/>
            <color indexed="81"/>
            <rFont val="Tahoma"/>
            <family val="2"/>
          </rPr>
          <t>malguerno:</t>
        </r>
        <r>
          <rPr>
            <sz val="9"/>
            <color indexed="81"/>
            <rFont val="Tahoma"/>
            <family val="2"/>
          </rPr>
          <t xml:space="preserve">
Reproductores</t>
        </r>
      </text>
    </comment>
    <comment ref="C181" authorId="0" shapeId="0" xr:uid="{00000000-0006-0000-0100-000021000000}">
      <text>
        <r>
          <rPr>
            <b/>
            <sz val="9"/>
            <color indexed="81"/>
            <rFont val="Tahoma"/>
            <family val="2"/>
          </rPr>
          <t>malguerno:</t>
        </r>
        <r>
          <rPr>
            <sz val="9"/>
            <color indexed="81"/>
            <rFont val="Tahoma"/>
            <family val="2"/>
          </rPr>
          <t xml:space="preserve">
Arriendo</t>
        </r>
      </text>
    </comment>
    <comment ref="B200" authorId="0" shapeId="0" xr:uid="{00000000-0006-0000-0100-000022000000}">
      <text>
        <r>
          <rPr>
            <b/>
            <sz val="8"/>
            <color indexed="81"/>
            <rFont val="Tahoma"/>
            <family val="2"/>
          </rPr>
          <t>malguerno:</t>
        </r>
        <r>
          <rPr>
            <sz val="8"/>
            <color indexed="81"/>
            <rFont val="Tahoma"/>
            <family val="2"/>
          </rPr>
          <t xml:space="preserve">
Micosis
</t>
        </r>
      </text>
    </comment>
    <comment ref="B203" authorId="0" shapeId="0" xr:uid="{00000000-0006-0000-0100-000023000000}">
      <text>
        <r>
          <rPr>
            <b/>
            <sz val="9"/>
            <color indexed="81"/>
            <rFont val="Tahoma"/>
            <family val="2"/>
          </rPr>
          <t>malguerno:</t>
        </r>
        <r>
          <rPr>
            <sz val="9"/>
            <color indexed="81"/>
            <rFont val="Tahoma"/>
            <family val="2"/>
          </rPr>
          <t xml:space="preserve">
Sindrome ictérico</t>
        </r>
      </text>
    </comment>
    <comment ref="B205" authorId="0" shapeId="0" xr:uid="{00000000-0006-0000-0100-000024000000}">
      <text>
        <r>
          <rPr>
            <b/>
            <sz val="9"/>
            <color indexed="81"/>
            <rFont val="Tahoma"/>
            <family val="2"/>
          </rPr>
          <t>malguerno:</t>
        </r>
        <r>
          <rPr>
            <sz val="9"/>
            <color indexed="81"/>
            <rFont val="Tahoma"/>
            <family val="2"/>
          </rPr>
          <t xml:space="preserve">
Ictericia</t>
        </r>
      </text>
    </comment>
    <comment ref="B206" authorId="0" shapeId="0" xr:uid="{00000000-0006-0000-0100-000025000000}">
      <text>
        <r>
          <rPr>
            <b/>
            <sz val="9"/>
            <color indexed="81"/>
            <rFont val="Tahoma"/>
            <family val="2"/>
          </rPr>
          <t>malguerno:</t>
        </r>
        <r>
          <rPr>
            <sz val="9"/>
            <color indexed="81"/>
            <rFont val="Tahoma"/>
            <family val="2"/>
          </rPr>
          <t xml:space="preserve">
BKD</t>
        </r>
      </text>
    </comment>
    <comment ref="B214" authorId="0" shapeId="0" xr:uid="{00000000-0006-0000-0100-000026000000}">
      <text>
        <r>
          <rPr>
            <b/>
            <sz val="8"/>
            <color indexed="81"/>
            <rFont val="Tahoma"/>
            <family val="2"/>
          </rPr>
          <t>malguerno:</t>
        </r>
        <r>
          <rPr>
            <sz val="8"/>
            <color indexed="81"/>
            <rFont val="Tahoma"/>
            <family val="2"/>
          </rPr>
          <t xml:space="preserve">
Ictericia</t>
        </r>
      </text>
    </comment>
    <comment ref="B224" authorId="0" shapeId="0" xr:uid="{00000000-0006-0000-0100-000027000000}">
      <text>
        <r>
          <rPr>
            <b/>
            <sz val="8"/>
            <color indexed="81"/>
            <rFont val="Tahoma"/>
            <family val="2"/>
          </rPr>
          <t>malguerno:</t>
        </r>
        <r>
          <rPr>
            <sz val="8"/>
            <color indexed="81"/>
            <rFont val="Tahoma"/>
            <family val="2"/>
          </rPr>
          <t xml:space="preserve">
Síndrome ictérico</t>
        </r>
      </text>
    </comment>
    <comment ref="B225" authorId="0" shapeId="0" xr:uid="{00000000-0006-0000-0100-000028000000}">
      <text>
        <r>
          <rPr>
            <b/>
            <sz val="8"/>
            <color indexed="81"/>
            <rFont val="Tahoma"/>
            <family val="2"/>
          </rPr>
          <t>malguerno:</t>
        </r>
        <r>
          <rPr>
            <sz val="8"/>
            <color indexed="81"/>
            <rFont val="Tahoma"/>
            <family val="2"/>
          </rPr>
          <t xml:space="preserve">
Está cosechando anticipadamente las jaulas más afectadas por cosecha de Caligus y SRS Se mantiene CAD hasta que implemente por completo el plan de cosecha</t>
        </r>
      </text>
    </comment>
    <comment ref="B239" authorId="0" shapeId="0" xr:uid="{00000000-0006-0000-0100-000029000000}">
      <text>
        <r>
          <rPr>
            <b/>
            <sz val="8"/>
            <color indexed="81"/>
            <rFont val="Tahoma"/>
            <family val="2"/>
          </rPr>
          <t xml:space="preserve">malguerno:
</t>
        </r>
        <r>
          <rPr>
            <sz val="8"/>
            <color indexed="81"/>
            <rFont val="Tahoma"/>
            <family val="2"/>
          </rPr>
          <t>Síndrome ictérico</t>
        </r>
      </text>
    </comment>
    <comment ref="B240" authorId="0" shapeId="0" xr:uid="{00000000-0006-0000-0100-00002A000000}">
      <text>
        <r>
          <rPr>
            <b/>
            <sz val="8"/>
            <color indexed="81"/>
            <rFont val="Tahoma"/>
            <family val="2"/>
          </rPr>
          <t>malguerno:</t>
        </r>
        <r>
          <rPr>
            <sz val="8"/>
            <color indexed="81"/>
            <rFont val="Tahoma"/>
            <family val="2"/>
          </rPr>
          <t xml:space="preserve">
Síndrome Ictércio</t>
        </r>
      </text>
    </comment>
    <comment ref="C242" authorId="0" shapeId="0" xr:uid="{00000000-0006-0000-0100-00002B000000}">
      <text>
        <r>
          <rPr>
            <b/>
            <sz val="8"/>
            <color indexed="81"/>
            <rFont val="Tahoma"/>
            <family val="2"/>
          </rPr>
          <t>malguerno:</t>
        </r>
        <r>
          <rPr>
            <sz val="8"/>
            <color indexed="81"/>
            <rFont val="Tahoma"/>
            <family val="2"/>
          </rPr>
          <t xml:space="preserve">
Arriendo (Yadrán)</t>
        </r>
      </text>
    </comment>
    <comment ref="C243" authorId="0" shapeId="0" xr:uid="{00000000-0006-0000-0100-00002C000000}">
      <text>
        <r>
          <rPr>
            <b/>
            <sz val="8"/>
            <color indexed="81"/>
            <rFont val="Tahoma"/>
            <family val="2"/>
          </rPr>
          <t>malguerno:</t>
        </r>
        <r>
          <rPr>
            <sz val="8"/>
            <color indexed="81"/>
            <rFont val="Tahoma"/>
            <family val="2"/>
          </rPr>
          <t xml:space="preserve">
Arriendo</t>
        </r>
      </text>
    </comment>
    <comment ref="B247" authorId="0" shapeId="0" xr:uid="{00000000-0006-0000-0100-00002D000000}">
      <text>
        <r>
          <rPr>
            <b/>
            <sz val="8"/>
            <color indexed="81"/>
            <rFont val="Tahoma"/>
            <family val="2"/>
          </rPr>
          <t>malguerno:</t>
        </r>
        <r>
          <rPr>
            <sz val="8"/>
            <color indexed="81"/>
            <rFont val="Tahoma"/>
            <family val="2"/>
          </rPr>
          <t xml:space="preserve">
Síndrome ictérico</t>
        </r>
      </text>
    </comment>
    <comment ref="B248" authorId="0" shapeId="0" xr:uid="{00000000-0006-0000-0100-00002E000000}">
      <text>
        <r>
          <rPr>
            <b/>
            <sz val="8"/>
            <color indexed="81"/>
            <rFont val="Tahoma"/>
            <family val="2"/>
          </rPr>
          <t>malguerno:</t>
        </r>
        <r>
          <rPr>
            <sz val="8"/>
            <color indexed="81"/>
            <rFont val="Tahoma"/>
            <family val="2"/>
          </rPr>
          <t xml:space="preserve">
Síndrome ictérico. Terminando cosecha, centro no reportó mort x SRS y fue corroborada la presencia en inspección</t>
        </r>
      </text>
    </comment>
    <comment ref="B250" authorId="0" shapeId="0" xr:uid="{00000000-0006-0000-0100-00002F000000}">
      <text>
        <r>
          <rPr>
            <b/>
            <sz val="8"/>
            <color indexed="81"/>
            <rFont val="Tahoma"/>
            <family val="2"/>
          </rPr>
          <t>malguerno:</t>
        </r>
        <r>
          <rPr>
            <sz val="8"/>
            <color indexed="81"/>
            <rFont val="Tahoma"/>
            <family val="2"/>
          </rPr>
          <t xml:space="preserve">
BKD y SRS + SCA. Sospechoso</t>
        </r>
      </text>
    </comment>
    <comment ref="B254" authorId="0" shapeId="0" xr:uid="{00000000-0006-0000-0100-000030000000}">
      <text>
        <r>
          <rPr>
            <b/>
            <sz val="8"/>
            <color indexed="81"/>
            <rFont val="Tahoma"/>
            <family val="2"/>
          </rPr>
          <t>malguerno:</t>
        </r>
        <r>
          <rPr>
            <sz val="8"/>
            <color indexed="81"/>
            <rFont val="Tahoma"/>
            <family val="2"/>
          </rPr>
          <t xml:space="preserve">
Soberanía</t>
        </r>
      </text>
    </comment>
    <comment ref="B255" authorId="0" shapeId="0" xr:uid="{00000000-0006-0000-0100-000031000000}">
      <text>
        <r>
          <rPr>
            <b/>
            <sz val="8"/>
            <color indexed="81"/>
            <rFont val="Tahoma"/>
            <family val="2"/>
          </rPr>
          <t>malguerno:</t>
        </r>
        <r>
          <rPr>
            <sz val="8"/>
            <color indexed="81"/>
            <rFont val="Tahoma"/>
            <family val="2"/>
          </rPr>
          <t xml:space="preserve">
Soberanía</t>
        </r>
      </text>
    </comment>
    <comment ref="B266" authorId="0" shapeId="0" xr:uid="{00000000-0006-0000-0100-000032000000}">
      <text>
        <r>
          <rPr>
            <b/>
            <sz val="8"/>
            <color indexed="81"/>
            <rFont val="Tahoma"/>
            <family val="2"/>
          </rPr>
          <t>malguerno:</t>
        </r>
        <r>
          <rPr>
            <sz val="8"/>
            <color indexed="81"/>
            <rFont val="Tahoma"/>
            <family val="2"/>
          </rPr>
          <t xml:space="preserve">
IPN</t>
        </r>
      </text>
    </comment>
    <comment ref="B269" authorId="0" shapeId="0" xr:uid="{00000000-0006-0000-0100-000033000000}">
      <text>
        <r>
          <rPr>
            <b/>
            <sz val="8"/>
            <color indexed="81"/>
            <rFont val="Tahoma"/>
            <family val="2"/>
          </rPr>
          <t>malguerno:</t>
        </r>
        <r>
          <rPr>
            <sz val="8"/>
            <color indexed="81"/>
            <rFont val="Tahoma"/>
            <family val="2"/>
          </rPr>
          <t xml:space="preserve">
IPN</t>
        </r>
      </text>
    </comment>
    <comment ref="C271" authorId="0" shapeId="0" xr:uid="{00000000-0006-0000-0100-000034000000}">
      <text>
        <r>
          <rPr>
            <b/>
            <sz val="9"/>
            <color indexed="81"/>
            <rFont val="Tahoma"/>
            <family val="2"/>
          </rPr>
          <t>malguerno:</t>
        </r>
        <r>
          <rPr>
            <sz val="9"/>
            <color indexed="81"/>
            <rFont val="Tahoma"/>
            <family val="2"/>
          </rPr>
          <t xml:space="preserve">
Arriendo</t>
        </r>
      </text>
    </comment>
    <comment ref="C276" authorId="0" shapeId="0" xr:uid="{00000000-0006-0000-0100-000035000000}">
      <text>
        <r>
          <rPr>
            <b/>
            <sz val="9"/>
            <color indexed="81"/>
            <rFont val="Tahoma"/>
            <family val="2"/>
          </rPr>
          <t>malguerno:</t>
        </r>
        <r>
          <rPr>
            <sz val="9"/>
            <color indexed="81"/>
            <rFont val="Tahoma"/>
            <family val="2"/>
          </rPr>
          <t xml:space="preserve">
Acuinova</t>
        </r>
      </text>
    </comment>
    <comment ref="B282" authorId="0" shapeId="0" xr:uid="{00000000-0006-0000-0100-000036000000}">
      <text>
        <r>
          <rPr>
            <b/>
            <sz val="9"/>
            <color indexed="81"/>
            <rFont val="Tahoma"/>
            <family val="2"/>
          </rPr>
          <t>malguerno:</t>
        </r>
        <r>
          <rPr>
            <sz val="9"/>
            <color indexed="81"/>
            <rFont val="Tahoma"/>
            <family val="2"/>
          </rPr>
          <t xml:space="preserve">
BKD</t>
        </r>
      </text>
    </comment>
    <comment ref="B293" authorId="0" shapeId="0" xr:uid="{00000000-0006-0000-0100-000037000000}">
      <text>
        <r>
          <rPr>
            <b/>
            <sz val="8"/>
            <color indexed="81"/>
            <rFont val="Tahoma"/>
            <family val="2"/>
          </rPr>
          <t>malguerno:</t>
        </r>
        <r>
          <rPr>
            <sz val="8"/>
            <color indexed="81"/>
            <rFont val="Tahoma"/>
            <family val="2"/>
          </rPr>
          <t xml:space="preserve">
Alerta TTO sem 24</t>
        </r>
      </text>
    </comment>
    <comment ref="B294" authorId="0" shapeId="0" xr:uid="{00000000-0006-0000-0100-000038000000}">
      <text>
        <r>
          <rPr>
            <b/>
            <sz val="8"/>
            <color indexed="81"/>
            <rFont val="Tahoma"/>
            <family val="2"/>
          </rPr>
          <t>malguerno:</t>
        </r>
        <r>
          <rPr>
            <sz val="8"/>
            <color indexed="81"/>
            <rFont val="Tahoma"/>
            <family val="2"/>
          </rPr>
          <t xml:space="preserve">
Alerta TTO sem 26</t>
        </r>
      </text>
    </comment>
    <comment ref="B298" authorId="0" shapeId="0" xr:uid="{00000000-0006-0000-0100-000039000000}">
      <text>
        <r>
          <rPr>
            <b/>
            <sz val="8"/>
            <color indexed="81"/>
            <rFont val="Tahoma"/>
            <family val="2"/>
          </rPr>
          <t>malguerno:</t>
        </r>
        <r>
          <rPr>
            <sz val="8"/>
            <color indexed="81"/>
            <rFont val="Tahoma"/>
            <family val="2"/>
          </rPr>
          <t xml:space="preserve">
BKD, Micosis y Nefrocalcionosis</t>
        </r>
      </text>
    </comment>
    <comment ref="C311" authorId="0" shapeId="0" xr:uid="{00000000-0006-0000-0100-00003A000000}">
      <text>
        <r>
          <rPr>
            <b/>
            <sz val="8"/>
            <color indexed="81"/>
            <rFont val="Tahoma"/>
            <family val="2"/>
          </rPr>
          <t>malguerno:</t>
        </r>
        <r>
          <rPr>
            <sz val="8"/>
            <color indexed="81"/>
            <rFont val="Tahoma"/>
            <family val="2"/>
          </rPr>
          <t xml:space="preserve">
Transferencia: Mirasol</t>
        </r>
      </text>
    </comment>
    <comment ref="C312" authorId="0" shapeId="0" xr:uid="{00000000-0006-0000-0100-00003B000000}">
      <text>
        <r>
          <rPr>
            <b/>
            <sz val="8"/>
            <color indexed="81"/>
            <rFont val="Tahoma"/>
            <family val="2"/>
          </rPr>
          <t>malguerno:</t>
        </r>
        <r>
          <rPr>
            <sz val="8"/>
            <color indexed="81"/>
            <rFont val="Tahoma"/>
            <family val="2"/>
          </rPr>
          <t xml:space="preserve">
Transferencia: Mirasol</t>
        </r>
      </text>
    </comment>
    <comment ref="C313" authorId="0" shapeId="0" xr:uid="{00000000-0006-0000-0100-00003C000000}">
      <text>
        <r>
          <rPr>
            <b/>
            <sz val="8"/>
            <color indexed="81"/>
            <rFont val="Tahoma"/>
            <family val="2"/>
          </rPr>
          <t>malguerno:</t>
        </r>
        <r>
          <rPr>
            <sz val="8"/>
            <color indexed="81"/>
            <rFont val="Tahoma"/>
            <family val="2"/>
          </rPr>
          <t xml:space="preserve">
Transferencia: Mirasol</t>
        </r>
      </text>
    </comment>
    <comment ref="B314" authorId="0" shapeId="0" xr:uid="{00000000-0006-0000-0100-00003D000000}">
      <text>
        <r>
          <rPr>
            <b/>
            <sz val="8"/>
            <color indexed="81"/>
            <rFont val="Tahoma"/>
            <family val="2"/>
          </rPr>
          <t>malguerno:</t>
        </r>
        <r>
          <rPr>
            <sz val="8"/>
            <color indexed="81"/>
            <rFont val="Tahoma"/>
            <family val="2"/>
          </rPr>
          <t xml:space="preserve">
BKD</t>
        </r>
      </text>
    </comment>
    <comment ref="B315" authorId="0" shapeId="0" xr:uid="{00000000-0006-0000-0100-00003E000000}">
      <text>
        <r>
          <rPr>
            <b/>
            <sz val="8"/>
            <color indexed="81"/>
            <rFont val="Tahoma"/>
            <family val="2"/>
          </rPr>
          <t>malguerno:</t>
        </r>
        <r>
          <rPr>
            <sz val="8"/>
            <color indexed="81"/>
            <rFont val="Tahoma"/>
            <family val="2"/>
          </rPr>
          <t xml:space="preserve">
BKD</t>
        </r>
      </text>
    </comment>
    <comment ref="B319" authorId="0" shapeId="0" xr:uid="{00000000-0006-0000-0100-00003F000000}">
      <text>
        <r>
          <rPr>
            <b/>
            <sz val="8"/>
            <color indexed="81"/>
            <rFont val="Tahoma"/>
            <family val="2"/>
          </rPr>
          <t>malguerno:</t>
        </r>
        <r>
          <rPr>
            <sz val="8"/>
            <color indexed="81"/>
            <rFont val="Tahoma"/>
            <family val="2"/>
          </rPr>
          <t xml:space="preserve">
BKD y SRS</t>
        </r>
      </text>
    </comment>
    <comment ref="C332" authorId="0" shapeId="0" xr:uid="{00000000-0006-0000-0100-000040000000}">
      <text>
        <r>
          <rPr>
            <b/>
            <sz val="9"/>
            <color indexed="81"/>
            <rFont val="Tahoma"/>
            <family val="2"/>
          </rPr>
          <t>malguerno:</t>
        </r>
        <r>
          <rPr>
            <sz val="9"/>
            <color indexed="81"/>
            <rFont val="Tahoma"/>
            <family val="2"/>
          </rPr>
          <t xml:space="preserve">
Arriendo. Titular: Camanchaca</t>
        </r>
      </text>
    </comment>
    <comment ref="B333" authorId="0" shapeId="0" xr:uid="{00000000-0006-0000-0100-000041000000}">
      <text>
        <r>
          <rPr>
            <b/>
            <sz val="9"/>
            <color indexed="81"/>
            <rFont val="Tahoma"/>
            <family val="2"/>
          </rPr>
          <t>malguerno:</t>
        </r>
        <r>
          <rPr>
            <sz val="9"/>
            <color indexed="81"/>
            <rFont val="Tahoma"/>
            <family val="2"/>
          </rPr>
          <t xml:space="preserve">
IPN</t>
        </r>
      </text>
    </comment>
    <comment ref="B347" authorId="0" shapeId="0" xr:uid="{00000000-0006-0000-0100-000042000000}">
      <text>
        <r>
          <rPr>
            <b/>
            <sz val="9"/>
            <color indexed="81"/>
            <rFont val="Tahoma"/>
            <family val="2"/>
          </rPr>
          <t>malguerno:</t>
        </r>
        <r>
          <rPr>
            <sz val="9"/>
            <color indexed="81"/>
            <rFont val="Tahoma"/>
            <family val="2"/>
          </rPr>
          <t xml:space="preserve">
BKD</t>
        </r>
      </text>
    </comment>
    <comment ref="B349" authorId="0" shapeId="0" xr:uid="{00000000-0006-0000-0100-000043000000}">
      <text>
        <r>
          <rPr>
            <b/>
            <sz val="9"/>
            <color indexed="81"/>
            <rFont val="Tahoma"/>
            <family val="2"/>
          </rPr>
          <t>malguerno:</t>
        </r>
        <r>
          <rPr>
            <sz val="9"/>
            <color indexed="81"/>
            <rFont val="Tahoma"/>
            <family val="2"/>
          </rPr>
          <t xml:space="preserve">
BKD</t>
        </r>
      </text>
    </comment>
    <comment ref="B366" authorId="0" shapeId="0" xr:uid="{00000000-0006-0000-0100-000044000000}">
      <text>
        <r>
          <rPr>
            <b/>
            <sz val="9"/>
            <color indexed="81"/>
            <rFont val="Tahoma"/>
            <family val="2"/>
          </rPr>
          <t>malguerno:</t>
        </r>
        <r>
          <rPr>
            <sz val="9"/>
            <color indexed="81"/>
            <rFont val="Tahoma"/>
            <family val="2"/>
          </rPr>
          <t xml:space="preserve">
BKD</t>
        </r>
      </text>
    </comment>
    <comment ref="C369" authorId="0" shapeId="0" xr:uid="{00000000-0006-0000-0100-000045000000}">
      <text>
        <r>
          <rPr>
            <b/>
            <sz val="9"/>
            <color indexed="81"/>
            <rFont val="Tahoma"/>
            <family val="2"/>
          </rPr>
          <t>malguerno:</t>
        </r>
        <r>
          <rPr>
            <sz val="9"/>
            <color indexed="81"/>
            <rFont val="Tahoma"/>
            <family val="2"/>
          </rPr>
          <t xml:space="preserve">
Arriendo, Blumar</t>
        </r>
      </text>
    </comment>
    <comment ref="C385" authorId="0" shapeId="0" xr:uid="{00000000-0006-0000-0100-000046000000}">
      <text>
        <r>
          <rPr>
            <b/>
            <sz val="8"/>
            <color indexed="81"/>
            <rFont val="Tahoma"/>
            <family val="2"/>
          </rPr>
          <t>malguerno:</t>
        </r>
        <r>
          <rPr>
            <sz val="8"/>
            <color indexed="81"/>
            <rFont val="Tahoma"/>
            <family val="2"/>
          </rPr>
          <t xml:space="preserve">
1er ciclo: Camanchaca.
2do ciclo: arriendo a Australis Mar</t>
        </r>
      </text>
    </comment>
    <comment ref="B395" authorId="0" shapeId="0" xr:uid="{00000000-0006-0000-0100-000047000000}">
      <text>
        <r>
          <rPr>
            <b/>
            <sz val="9"/>
            <color indexed="81"/>
            <rFont val="Tahoma"/>
            <family val="2"/>
          </rPr>
          <t>malguerno:</t>
        </r>
        <r>
          <rPr>
            <sz val="9"/>
            <color indexed="81"/>
            <rFont val="Tahoma"/>
            <family val="2"/>
          </rPr>
          <t xml:space="preserve">
Micosis</t>
        </r>
      </text>
    </comment>
    <comment ref="B420" authorId="0" shapeId="0" xr:uid="{00000000-0006-0000-0100-000048000000}">
      <text>
        <r>
          <rPr>
            <b/>
            <sz val="9"/>
            <color indexed="81"/>
            <rFont val="Tahoma"/>
            <family val="2"/>
          </rPr>
          <t>malguerno:</t>
        </r>
        <r>
          <rPr>
            <sz val="9"/>
            <color indexed="81"/>
            <rFont val="Tahoma"/>
            <family val="2"/>
          </rPr>
          <t xml:space="preserve">
SIT</t>
        </r>
      </text>
    </comment>
    <comment ref="B421" authorId="0" shapeId="0" xr:uid="{00000000-0006-0000-0100-000049000000}">
      <text>
        <r>
          <rPr>
            <b/>
            <sz val="9"/>
            <color indexed="81"/>
            <rFont val="Tahoma"/>
            <family val="2"/>
          </rPr>
          <t>malguerno:</t>
        </r>
        <r>
          <rPr>
            <sz val="9"/>
            <color indexed="81"/>
            <rFont val="Tahoma"/>
            <family val="2"/>
          </rPr>
          <t xml:space="preserve">
Flavobacteriosis</t>
        </r>
      </text>
    </comment>
    <comment ref="B425" authorId="0" shapeId="0" xr:uid="{00000000-0006-0000-0100-00004A000000}">
      <text>
        <r>
          <rPr>
            <b/>
            <sz val="9"/>
            <color indexed="81"/>
            <rFont val="Tahoma"/>
            <family val="2"/>
          </rPr>
          <t>malguerno:</t>
        </r>
        <r>
          <rPr>
            <sz val="9"/>
            <color indexed="81"/>
            <rFont val="Tahoma"/>
            <family val="2"/>
          </rPr>
          <t xml:space="preserve">
Flavobacteriosis</t>
        </r>
      </text>
    </comment>
    <comment ref="C425" authorId="0" shapeId="0" xr:uid="{00000000-0006-0000-0100-00004B000000}">
      <text>
        <r>
          <rPr>
            <b/>
            <sz val="9"/>
            <color indexed="81"/>
            <rFont val="Tahoma"/>
            <family val="2"/>
          </rPr>
          <t>malguerno:</t>
        </r>
        <r>
          <rPr>
            <sz val="9"/>
            <color indexed="81"/>
            <rFont val="Tahoma"/>
            <family val="2"/>
          </rPr>
          <t xml:space="preserve">
Arriendo</t>
        </r>
      </text>
    </comment>
    <comment ref="B428" authorId="0" shapeId="0" xr:uid="{00000000-0006-0000-0100-00004C000000}">
      <text>
        <r>
          <rPr>
            <b/>
            <sz val="8"/>
            <color indexed="81"/>
            <rFont val="Tahoma"/>
            <family val="2"/>
          </rPr>
          <t>malguerno:</t>
        </r>
        <r>
          <rPr>
            <sz val="8"/>
            <color indexed="81"/>
            <rFont val="Tahoma"/>
            <family val="2"/>
          </rPr>
          <t xml:space="preserve">
Pasa a Alerta post CAD 4. Elimina jaula afectada</t>
        </r>
      </text>
    </comment>
    <comment ref="B439" authorId="0" shapeId="0" xr:uid="{00000000-0006-0000-0100-00004D000000}">
      <text>
        <r>
          <rPr>
            <b/>
            <sz val="8"/>
            <color indexed="81"/>
            <rFont val="Tahoma"/>
            <family val="2"/>
          </rPr>
          <t>malguerno:</t>
        </r>
        <r>
          <rPr>
            <sz val="8"/>
            <color indexed="81"/>
            <rFont val="Tahoma"/>
            <family val="2"/>
          </rPr>
          <t xml:space="preserve">
IPN</t>
        </r>
      </text>
    </comment>
    <comment ref="B440" authorId="0" shapeId="0" xr:uid="{00000000-0006-0000-0100-00004E000000}">
      <text>
        <r>
          <rPr>
            <b/>
            <sz val="8"/>
            <color indexed="81"/>
            <rFont val="Tahoma"/>
            <family val="2"/>
          </rPr>
          <t>malguerno:</t>
        </r>
        <r>
          <rPr>
            <sz val="8"/>
            <color indexed="81"/>
            <rFont val="Tahoma"/>
            <family val="2"/>
          </rPr>
          <t xml:space="preserve">
Micosis
IPN</t>
        </r>
      </text>
    </comment>
    <comment ref="B446" authorId="0" shapeId="0" xr:uid="{00000000-0006-0000-0100-00004F000000}">
      <text>
        <r>
          <rPr>
            <b/>
            <sz val="8"/>
            <color indexed="81"/>
            <rFont val="Tahoma"/>
            <family val="2"/>
          </rPr>
          <t>malguerno:</t>
        </r>
        <r>
          <rPr>
            <sz val="8"/>
            <color indexed="81"/>
            <rFont val="Tahoma"/>
            <family val="2"/>
          </rPr>
          <t xml:space="preserve">
Centro de soberanía</t>
        </r>
      </text>
    </comment>
    <comment ref="B447" authorId="0" shapeId="0" xr:uid="{00000000-0006-0000-0100-000050000000}">
      <text>
        <r>
          <rPr>
            <b/>
            <sz val="8"/>
            <color indexed="81"/>
            <rFont val="Tahoma"/>
            <family val="2"/>
          </rPr>
          <t>malguerno:</t>
        </r>
        <r>
          <rPr>
            <sz val="8"/>
            <color indexed="81"/>
            <rFont val="Tahoma"/>
            <family val="2"/>
          </rPr>
          <t xml:space="preserve">
IPN</t>
        </r>
      </text>
    </comment>
    <comment ref="B450" authorId="0" shapeId="0" xr:uid="{00000000-0006-0000-0100-000051000000}">
      <text>
        <r>
          <rPr>
            <b/>
            <sz val="8"/>
            <color indexed="81"/>
            <rFont val="Tahoma"/>
            <family val="2"/>
          </rPr>
          <t>malguerno:</t>
        </r>
        <r>
          <rPr>
            <sz val="8"/>
            <color indexed="81"/>
            <rFont val="Tahoma"/>
            <family val="2"/>
          </rPr>
          <t xml:space="preserve">
Reporta fuera de plazo, siendo Alerta sem 18, reportado el 06-05-13. </t>
        </r>
      </text>
    </comment>
    <comment ref="C450" authorId="0" shapeId="0" xr:uid="{00000000-0006-0000-0100-000052000000}">
      <text>
        <r>
          <rPr>
            <b/>
            <sz val="9"/>
            <color indexed="81"/>
            <rFont val="Tahoma"/>
            <family val="2"/>
          </rPr>
          <t>malguerno:</t>
        </r>
        <r>
          <rPr>
            <sz val="9"/>
            <color indexed="81"/>
            <rFont val="Tahoma"/>
            <family val="2"/>
          </rPr>
          <t xml:space="preserve">
Acuinova</t>
        </r>
      </text>
    </comment>
    <comment ref="C451" authorId="0" shapeId="0" xr:uid="{00000000-0006-0000-0100-000053000000}">
      <text>
        <r>
          <rPr>
            <b/>
            <sz val="9"/>
            <color indexed="81"/>
            <rFont val="Tahoma"/>
            <family val="2"/>
          </rPr>
          <t>malguerno:</t>
        </r>
        <r>
          <rPr>
            <sz val="9"/>
            <color indexed="81"/>
            <rFont val="Tahoma"/>
            <family val="2"/>
          </rPr>
          <t xml:space="preserve">
Acuinova</t>
        </r>
      </text>
    </comment>
    <comment ref="B459" authorId="0" shapeId="0" xr:uid="{00000000-0006-0000-0100-000054000000}">
      <text>
        <r>
          <rPr>
            <b/>
            <sz val="8"/>
            <color indexed="81"/>
            <rFont val="Tahoma"/>
            <family val="2"/>
          </rPr>
          <t>malguerno:</t>
        </r>
        <r>
          <rPr>
            <sz val="8"/>
            <color indexed="81"/>
            <rFont val="Tahoma"/>
            <family val="2"/>
          </rPr>
          <t xml:space="preserve">
IPN</t>
        </r>
      </text>
    </comment>
    <comment ref="C459" authorId="0" shapeId="0" xr:uid="{00000000-0006-0000-0100-000055000000}">
      <text>
        <r>
          <rPr>
            <b/>
            <sz val="9"/>
            <color indexed="81"/>
            <rFont val="Tahoma"/>
            <family val="2"/>
          </rPr>
          <t>malguerno:</t>
        </r>
        <r>
          <rPr>
            <sz val="9"/>
            <color indexed="81"/>
            <rFont val="Tahoma"/>
            <family val="2"/>
          </rPr>
          <t xml:space="preserve">
Arriendo
Titular: Blumar</t>
        </r>
      </text>
    </comment>
    <comment ref="B460" authorId="0" shapeId="0" xr:uid="{00000000-0006-0000-0100-000056000000}">
      <text>
        <r>
          <rPr>
            <b/>
            <sz val="8"/>
            <color indexed="81"/>
            <rFont val="Tahoma"/>
            <family val="2"/>
          </rPr>
          <t>malguerno:</t>
        </r>
        <r>
          <rPr>
            <sz val="8"/>
            <color indexed="81"/>
            <rFont val="Tahoma"/>
            <family val="2"/>
          </rPr>
          <t xml:space="preserve">
Reporta fuera de plazo siendo CAD sem 16, reportado el 29-04-13</t>
        </r>
      </text>
    </comment>
    <comment ref="C460" authorId="0" shapeId="0" xr:uid="{00000000-0006-0000-0100-000057000000}">
      <text>
        <r>
          <rPr>
            <b/>
            <sz val="9"/>
            <color indexed="81"/>
            <rFont val="Tahoma"/>
            <family val="2"/>
          </rPr>
          <t>malguerno:</t>
        </r>
        <r>
          <rPr>
            <sz val="9"/>
            <color indexed="81"/>
            <rFont val="Tahoma"/>
            <family val="2"/>
          </rPr>
          <t xml:space="preserve">
Acuinova</t>
        </r>
      </text>
    </comment>
    <comment ref="C461" authorId="0" shapeId="0" xr:uid="{00000000-0006-0000-0100-000058000000}">
      <text>
        <r>
          <rPr>
            <b/>
            <sz val="9"/>
            <color indexed="81"/>
            <rFont val="Tahoma"/>
            <family val="2"/>
          </rPr>
          <t>malguerno:</t>
        </r>
        <r>
          <rPr>
            <sz val="9"/>
            <color indexed="81"/>
            <rFont val="Tahoma"/>
            <family val="2"/>
          </rPr>
          <t xml:space="preserve">
Acuinova</t>
        </r>
      </text>
    </comment>
    <comment ref="B462" authorId="0" shapeId="0" xr:uid="{00000000-0006-0000-0100-000059000000}">
      <text>
        <r>
          <rPr>
            <b/>
            <sz val="8"/>
            <color indexed="81"/>
            <rFont val="Tahoma"/>
            <family val="2"/>
          </rPr>
          <t>malguerno:</t>
        </r>
        <r>
          <rPr>
            <sz val="8"/>
            <color indexed="81"/>
            <rFont val="Tahoma"/>
            <family val="2"/>
          </rPr>
          <t xml:space="preserve">
BKD</t>
        </r>
      </text>
    </comment>
    <comment ref="C462" authorId="0" shapeId="0" xr:uid="{00000000-0006-0000-0100-00005A000000}">
      <text>
        <r>
          <rPr>
            <b/>
            <sz val="9"/>
            <color indexed="81"/>
            <rFont val="Tahoma"/>
            <family val="2"/>
          </rPr>
          <t>malguerno:</t>
        </r>
        <r>
          <rPr>
            <sz val="9"/>
            <color indexed="81"/>
            <rFont val="Tahoma"/>
            <family val="2"/>
          </rPr>
          <t xml:space="preserve">
Acuinova</t>
        </r>
      </text>
    </comment>
    <comment ref="C463" authorId="0" shapeId="0" xr:uid="{00000000-0006-0000-0100-00005B000000}">
      <text>
        <r>
          <rPr>
            <b/>
            <sz val="9"/>
            <color indexed="81"/>
            <rFont val="Tahoma"/>
            <family val="2"/>
          </rPr>
          <t>malguerno:</t>
        </r>
        <r>
          <rPr>
            <sz val="9"/>
            <color indexed="81"/>
            <rFont val="Tahoma"/>
            <family val="2"/>
          </rPr>
          <t xml:space="preserve">
Acuinova</t>
        </r>
      </text>
    </comment>
    <comment ref="C464" authorId="0" shapeId="0" xr:uid="{00000000-0006-0000-0100-00005C000000}">
      <text>
        <r>
          <rPr>
            <b/>
            <sz val="9"/>
            <color indexed="81"/>
            <rFont val="Tahoma"/>
            <family val="2"/>
          </rPr>
          <t>malguerno:</t>
        </r>
        <r>
          <rPr>
            <sz val="9"/>
            <color indexed="81"/>
            <rFont val="Tahoma"/>
            <family val="2"/>
          </rPr>
          <t xml:space="preserve">
Acuinova</t>
        </r>
      </text>
    </comment>
    <comment ref="C478" authorId="0" shapeId="0" xr:uid="{00000000-0006-0000-0100-00005D000000}">
      <text>
        <r>
          <rPr>
            <b/>
            <sz val="9"/>
            <color indexed="81"/>
            <rFont val="Tahoma"/>
            <family val="2"/>
          </rPr>
          <t>malguerno:</t>
        </r>
        <r>
          <rPr>
            <sz val="9"/>
            <color indexed="81"/>
            <rFont val="Tahoma"/>
            <family val="2"/>
          </rPr>
          <t xml:space="preserve">
Arriendo
Titular: Concesiones de la Patagonia Cinco</t>
        </r>
      </text>
    </comment>
    <comment ref="B481" authorId="0" shapeId="0" xr:uid="{00000000-0006-0000-0100-00005E000000}">
      <text>
        <r>
          <rPr>
            <b/>
            <sz val="8"/>
            <color indexed="81"/>
            <rFont val="Tahoma"/>
            <family val="2"/>
          </rPr>
          <t>malguerno:</t>
        </r>
        <r>
          <rPr>
            <sz val="8"/>
            <color indexed="81"/>
            <rFont val="Tahoma"/>
            <family val="2"/>
          </rPr>
          <t xml:space="preserve">
IPN</t>
        </r>
      </text>
    </comment>
    <comment ref="B482" authorId="0" shapeId="0" xr:uid="{00000000-0006-0000-0100-00005F000000}">
      <text>
        <r>
          <rPr>
            <b/>
            <sz val="9"/>
            <color indexed="81"/>
            <rFont val="Tahoma"/>
            <family val="2"/>
          </rPr>
          <t>malguerno:</t>
        </r>
        <r>
          <rPr>
            <sz val="9"/>
            <color indexed="81"/>
            <rFont val="Tahoma"/>
            <family val="2"/>
          </rPr>
          <t xml:space="preserve">
Micosis</t>
        </r>
      </text>
    </comment>
    <comment ref="B483" authorId="0" shapeId="0" xr:uid="{00000000-0006-0000-0100-000060000000}">
      <text>
        <r>
          <rPr>
            <b/>
            <sz val="8"/>
            <color indexed="81"/>
            <rFont val="Tahoma"/>
            <family val="2"/>
          </rPr>
          <t>malguerno:</t>
        </r>
        <r>
          <rPr>
            <sz val="8"/>
            <color indexed="81"/>
            <rFont val="Tahoma"/>
            <family val="2"/>
          </rPr>
          <t xml:space="preserve">
IPN</t>
        </r>
      </text>
    </comment>
    <comment ref="B492" authorId="0" shapeId="0" xr:uid="{00000000-0006-0000-0100-000061000000}">
      <text>
        <r>
          <rPr>
            <b/>
            <sz val="8"/>
            <color indexed="81"/>
            <rFont val="Tahoma"/>
            <family val="2"/>
          </rPr>
          <t>malguerno:</t>
        </r>
        <r>
          <rPr>
            <sz val="8"/>
            <color indexed="81"/>
            <rFont val="Tahoma"/>
            <family val="2"/>
          </rPr>
          <t xml:space="preserve">
Sospechoso. Eliminación y SCA</t>
        </r>
      </text>
    </comment>
    <comment ref="B493" authorId="0" shapeId="0" xr:uid="{00000000-0006-0000-0100-000062000000}">
      <text>
        <r>
          <rPr>
            <b/>
            <sz val="8"/>
            <color indexed="81"/>
            <rFont val="Tahoma"/>
            <family val="2"/>
          </rPr>
          <t>malguerno:</t>
        </r>
        <r>
          <rPr>
            <sz val="8"/>
            <color indexed="81"/>
            <rFont val="Tahoma"/>
            <family val="2"/>
          </rPr>
          <t xml:space="preserve">
Soberanía</t>
        </r>
      </text>
    </comment>
    <comment ref="B494" authorId="0" shapeId="0" xr:uid="{00000000-0006-0000-0100-000063000000}">
      <text>
        <r>
          <rPr>
            <b/>
            <sz val="9"/>
            <color indexed="81"/>
            <rFont val="Tahoma"/>
            <family val="2"/>
          </rPr>
          <t>malguerno:</t>
        </r>
        <r>
          <rPr>
            <sz val="9"/>
            <color indexed="81"/>
            <rFont val="Tahoma"/>
            <family val="2"/>
          </rPr>
          <t xml:space="preserve">
Soberanía</t>
        </r>
      </text>
    </comment>
    <comment ref="B495" authorId="0" shapeId="0" xr:uid="{00000000-0006-0000-0100-000064000000}">
      <text>
        <r>
          <rPr>
            <b/>
            <sz val="8"/>
            <color indexed="81"/>
            <rFont val="Tahoma"/>
            <family val="2"/>
          </rPr>
          <t>malguerno:</t>
        </r>
        <r>
          <rPr>
            <sz val="8"/>
            <color indexed="81"/>
            <rFont val="Tahoma"/>
            <family val="2"/>
          </rPr>
          <t xml:space="preserve">
Cuadro de BKD</t>
        </r>
      </text>
    </comment>
    <comment ref="C495" authorId="0" shapeId="0" xr:uid="{00000000-0006-0000-0100-000065000000}">
      <text>
        <r>
          <rPr>
            <b/>
            <sz val="9"/>
            <color indexed="81"/>
            <rFont val="Tahoma"/>
            <family val="2"/>
          </rPr>
          <t>malguerno:</t>
        </r>
        <r>
          <rPr>
            <sz val="9"/>
            <color indexed="81"/>
            <rFont val="Tahoma"/>
            <family val="2"/>
          </rPr>
          <t xml:space="preserve">
Acuinova</t>
        </r>
      </text>
    </comment>
    <comment ref="C496" authorId="0" shapeId="0" xr:uid="{00000000-0006-0000-0100-000066000000}">
      <text>
        <r>
          <rPr>
            <b/>
            <sz val="9"/>
            <color indexed="81"/>
            <rFont val="Tahoma"/>
            <family val="2"/>
          </rPr>
          <t>malguerno:</t>
        </r>
        <r>
          <rPr>
            <sz val="9"/>
            <color indexed="81"/>
            <rFont val="Tahoma"/>
            <family val="2"/>
          </rPr>
          <t xml:space="preserve">
Acuinova</t>
        </r>
      </text>
    </comment>
    <comment ref="B497" authorId="0" shapeId="0" xr:uid="{00000000-0006-0000-0100-000067000000}">
      <text>
        <r>
          <rPr>
            <b/>
            <sz val="8"/>
            <color indexed="81"/>
            <rFont val="Tahoma"/>
            <family val="2"/>
          </rPr>
          <t>malguerno:</t>
        </r>
        <r>
          <rPr>
            <sz val="8"/>
            <color indexed="81"/>
            <rFont val="Tahoma"/>
            <family val="2"/>
          </rPr>
          <t xml:space="preserve">
Cuadro de BKD.</t>
        </r>
      </text>
    </comment>
    <comment ref="C497" authorId="0" shapeId="0" xr:uid="{00000000-0006-0000-0100-000068000000}">
      <text>
        <r>
          <rPr>
            <b/>
            <sz val="9"/>
            <color indexed="81"/>
            <rFont val="Tahoma"/>
            <family val="2"/>
          </rPr>
          <t>malguerno:</t>
        </r>
        <r>
          <rPr>
            <sz val="9"/>
            <color indexed="81"/>
            <rFont val="Tahoma"/>
            <family val="2"/>
          </rPr>
          <t xml:space="preserve">
Acuinova</t>
        </r>
      </text>
    </comment>
    <comment ref="C498" authorId="0" shapeId="0" xr:uid="{00000000-0006-0000-0100-000069000000}">
      <text>
        <r>
          <rPr>
            <b/>
            <sz val="9"/>
            <color indexed="81"/>
            <rFont val="Tahoma"/>
            <family val="2"/>
          </rPr>
          <t>malguerno:</t>
        </r>
        <r>
          <rPr>
            <sz val="9"/>
            <color indexed="81"/>
            <rFont val="Tahoma"/>
            <family val="2"/>
          </rPr>
          <t xml:space="preserve">
Acuinova</t>
        </r>
      </text>
    </comment>
    <comment ref="C501" authorId="0" shapeId="0" xr:uid="{00000000-0006-0000-0100-00006A000000}">
      <text>
        <r>
          <rPr>
            <b/>
            <sz val="8"/>
            <color indexed="81"/>
            <rFont val="Tahoma"/>
            <family val="2"/>
          </rPr>
          <t>malguerno:</t>
        </r>
        <r>
          <rPr>
            <sz val="8"/>
            <color indexed="81"/>
            <rFont val="Tahoma"/>
            <family val="2"/>
          </rPr>
          <t xml:space="preserve">
Titular: Friosur</t>
        </r>
      </text>
    </comment>
    <comment ref="B507" authorId="0" shapeId="0" xr:uid="{00000000-0006-0000-0100-00006B000000}">
      <text>
        <r>
          <rPr>
            <b/>
            <sz val="8"/>
            <color indexed="81"/>
            <rFont val="Tahoma"/>
            <family val="2"/>
          </rPr>
          <t>malguerno:</t>
        </r>
        <r>
          <rPr>
            <sz val="8"/>
            <color indexed="81"/>
            <rFont val="Tahoma"/>
            <family val="2"/>
          </rPr>
          <t xml:space="preserve">
BKD y SCA</t>
        </r>
      </text>
    </comment>
    <comment ref="B515" authorId="0" shapeId="0" xr:uid="{00000000-0006-0000-0100-00006C000000}">
      <text>
        <r>
          <rPr>
            <b/>
            <sz val="8"/>
            <color indexed="81"/>
            <rFont val="Tahoma"/>
            <family val="2"/>
          </rPr>
          <t>malguerno:</t>
        </r>
        <r>
          <rPr>
            <sz val="8"/>
            <color indexed="81"/>
            <rFont val="Tahoma"/>
            <family val="2"/>
          </rPr>
          <t xml:space="preserve">
Micosis e IPN</t>
        </r>
      </text>
    </comment>
    <comment ref="B516" authorId="0" shapeId="0" xr:uid="{00000000-0006-0000-0100-00006D000000}">
      <text>
        <r>
          <rPr>
            <b/>
            <sz val="9"/>
            <color indexed="81"/>
            <rFont val="Tahoma"/>
            <family val="2"/>
          </rPr>
          <t>malguerno:</t>
        </r>
        <r>
          <rPr>
            <sz val="9"/>
            <color indexed="81"/>
            <rFont val="Tahoma"/>
            <family val="2"/>
          </rPr>
          <t xml:space="preserve">
Flavobacteriosis</t>
        </r>
      </text>
    </comment>
    <comment ref="B537" authorId="0" shapeId="0" xr:uid="{00000000-0006-0000-0100-00006E000000}">
      <text>
        <r>
          <rPr>
            <b/>
            <sz val="9"/>
            <color indexed="81"/>
            <rFont val="Tahoma"/>
            <family val="2"/>
          </rPr>
          <t>malguerno:</t>
        </r>
        <r>
          <rPr>
            <sz val="9"/>
            <color indexed="81"/>
            <rFont val="Tahoma"/>
            <family val="2"/>
          </rPr>
          <t xml:space="preserve">
BKD y Síndrome Ictérico</t>
        </r>
      </text>
    </comment>
    <comment ref="C539" authorId="0" shapeId="0" xr:uid="{00000000-0006-0000-0100-00006F000000}">
      <text>
        <r>
          <rPr>
            <b/>
            <sz val="9"/>
            <color indexed="81"/>
            <rFont val="Tahoma"/>
            <family val="2"/>
          </rPr>
          <t>malguerno:</t>
        </r>
        <r>
          <rPr>
            <sz val="9"/>
            <color indexed="81"/>
            <rFont val="Tahoma"/>
            <family val="2"/>
          </rPr>
          <t xml:space="preserve">
Acuinova</t>
        </r>
      </text>
    </comment>
    <comment ref="C540" authorId="0" shapeId="0" xr:uid="{00000000-0006-0000-0100-000070000000}">
      <text>
        <r>
          <rPr>
            <b/>
            <sz val="9"/>
            <color indexed="81"/>
            <rFont val="Tahoma"/>
            <family val="2"/>
          </rPr>
          <t>malguerno:</t>
        </r>
        <r>
          <rPr>
            <sz val="9"/>
            <color indexed="81"/>
            <rFont val="Tahoma"/>
            <family val="2"/>
          </rPr>
          <t xml:space="preserve">
Acuinova</t>
        </r>
      </text>
    </comment>
    <comment ref="C541" authorId="0" shapeId="0" xr:uid="{00000000-0006-0000-0100-000071000000}">
      <text>
        <r>
          <rPr>
            <b/>
            <sz val="9"/>
            <color indexed="81"/>
            <rFont val="Tahoma"/>
            <family val="2"/>
          </rPr>
          <t>malguerno:</t>
        </r>
        <r>
          <rPr>
            <sz val="9"/>
            <color indexed="81"/>
            <rFont val="Tahoma"/>
            <family val="2"/>
          </rPr>
          <t xml:space="preserve">
Acuinova</t>
        </r>
      </text>
    </comment>
    <comment ref="C544" authorId="0" shapeId="0" xr:uid="{00000000-0006-0000-0100-000072000000}">
      <text>
        <r>
          <rPr>
            <b/>
            <sz val="8"/>
            <color indexed="81"/>
            <rFont val="Tahoma"/>
            <family val="2"/>
          </rPr>
          <t>malguerno:</t>
        </r>
        <r>
          <rPr>
            <sz val="8"/>
            <color indexed="81"/>
            <rFont val="Tahoma"/>
            <family val="2"/>
          </rPr>
          <t xml:space="preserve">
En trámite (Acuinova)</t>
        </r>
      </text>
    </comment>
    <comment ref="C547" authorId="0" shapeId="0" xr:uid="{00000000-0006-0000-0100-000073000000}">
      <text>
        <r>
          <rPr>
            <b/>
            <sz val="9"/>
            <color indexed="81"/>
            <rFont val="Tahoma"/>
            <family val="2"/>
          </rPr>
          <t>malguerno:</t>
        </r>
        <r>
          <rPr>
            <sz val="9"/>
            <color indexed="81"/>
            <rFont val="Tahoma"/>
            <family val="2"/>
          </rPr>
          <t xml:space="preserve">
Acuinova</t>
        </r>
      </text>
    </comment>
    <comment ref="B551" authorId="0" shapeId="0" xr:uid="{00000000-0006-0000-0100-000074000000}">
      <text>
        <r>
          <rPr>
            <b/>
            <sz val="9"/>
            <color indexed="81"/>
            <rFont val="Tahoma"/>
            <family val="2"/>
          </rPr>
          <t>malguerno:</t>
        </r>
        <r>
          <rPr>
            <sz val="9"/>
            <color indexed="81"/>
            <rFont val="Tahoma"/>
            <family val="2"/>
          </rPr>
          <t xml:space="preserve">
Micosis</t>
        </r>
      </text>
    </comment>
    <comment ref="B559" authorId="0" shapeId="0" xr:uid="{00000000-0006-0000-0100-000075000000}">
      <text>
        <r>
          <rPr>
            <b/>
            <sz val="8"/>
            <color indexed="81"/>
            <rFont val="Tahoma"/>
            <family val="2"/>
          </rPr>
          <t>malguerno:</t>
        </r>
        <r>
          <rPr>
            <sz val="8"/>
            <color indexed="81"/>
            <rFont val="Tahoma"/>
            <family val="2"/>
          </rPr>
          <t xml:space="preserve">
Esmoltificación</t>
        </r>
      </text>
    </comment>
    <comment ref="B560" authorId="0" shapeId="0" xr:uid="{00000000-0006-0000-0100-000076000000}">
      <text>
        <r>
          <rPr>
            <b/>
            <sz val="8"/>
            <color indexed="81"/>
            <rFont val="Tahoma"/>
            <family val="2"/>
          </rPr>
          <t>malguerno:</t>
        </r>
        <r>
          <rPr>
            <sz val="8"/>
            <color indexed="81"/>
            <rFont val="Tahoma"/>
            <family val="2"/>
          </rPr>
          <t xml:space="preserve">
Cuadro de Micosis</t>
        </r>
      </text>
    </comment>
    <comment ref="B569" authorId="0" shapeId="0" xr:uid="{00000000-0006-0000-0100-000077000000}">
      <text>
        <r>
          <rPr>
            <b/>
            <sz val="8"/>
            <color indexed="81"/>
            <rFont val="Tahoma"/>
            <family val="2"/>
          </rPr>
          <t>malguerno:</t>
        </r>
        <r>
          <rPr>
            <sz val="8"/>
            <color indexed="81"/>
            <rFont val="Tahoma"/>
            <family val="2"/>
          </rPr>
          <t xml:space="preserve">
BKD</t>
        </r>
      </text>
    </comment>
    <comment ref="C571" authorId="0" shapeId="0" xr:uid="{00000000-0006-0000-0100-000078000000}">
      <text>
        <r>
          <rPr>
            <b/>
            <sz val="9"/>
            <color indexed="81"/>
            <rFont val="Tahoma"/>
            <family val="2"/>
          </rPr>
          <t>malguerno:</t>
        </r>
        <r>
          <rPr>
            <sz val="9"/>
            <color indexed="81"/>
            <rFont val="Tahoma"/>
            <family val="2"/>
          </rPr>
          <t xml:space="preserve">
Acuinova</t>
        </r>
      </text>
    </comment>
    <comment ref="B572" authorId="0" shapeId="0" xr:uid="{00000000-0006-0000-0100-000079000000}">
      <text>
        <r>
          <rPr>
            <b/>
            <sz val="8"/>
            <color indexed="81"/>
            <rFont val="Tahoma"/>
            <family val="2"/>
          </rPr>
          <t>malguerno:</t>
        </r>
        <r>
          <rPr>
            <sz val="8"/>
            <color indexed="81"/>
            <rFont val="Tahoma"/>
            <family val="2"/>
          </rPr>
          <t xml:space="preserve">
SRS + BKD</t>
        </r>
      </text>
    </comment>
    <comment ref="C572" authorId="0" shapeId="0" xr:uid="{00000000-0006-0000-0100-00007A000000}">
      <text>
        <r>
          <rPr>
            <b/>
            <sz val="9"/>
            <color indexed="81"/>
            <rFont val="Tahoma"/>
            <family val="2"/>
          </rPr>
          <t>malguerno:</t>
        </r>
        <r>
          <rPr>
            <sz val="9"/>
            <color indexed="81"/>
            <rFont val="Tahoma"/>
            <family val="2"/>
          </rPr>
          <t xml:space="preserve">
Acuinova</t>
        </r>
      </text>
    </comment>
    <comment ref="C573" authorId="0" shapeId="0" xr:uid="{00000000-0006-0000-0100-00007B000000}">
      <text>
        <r>
          <rPr>
            <b/>
            <sz val="9"/>
            <color indexed="81"/>
            <rFont val="Tahoma"/>
            <family val="2"/>
          </rPr>
          <t>malguerno:</t>
        </r>
        <r>
          <rPr>
            <sz val="9"/>
            <color indexed="81"/>
            <rFont val="Tahoma"/>
            <family val="2"/>
          </rPr>
          <t xml:space="preserve">
Acuinova</t>
        </r>
      </text>
    </comment>
    <comment ref="C575" authorId="0" shapeId="0" xr:uid="{00000000-0006-0000-0100-00007C000000}">
      <text>
        <r>
          <rPr>
            <b/>
            <sz val="9"/>
            <color indexed="81"/>
            <rFont val="Tahoma"/>
            <family val="2"/>
          </rPr>
          <t>malguerno:</t>
        </r>
        <r>
          <rPr>
            <sz val="9"/>
            <color indexed="81"/>
            <rFont val="Tahoma"/>
            <family val="2"/>
          </rPr>
          <t xml:space="preserve">
Acuinova</t>
        </r>
      </text>
    </comment>
    <comment ref="B581" authorId="0" shapeId="0" xr:uid="{00000000-0006-0000-0100-00007D000000}">
      <text>
        <r>
          <rPr>
            <b/>
            <sz val="9"/>
            <color indexed="81"/>
            <rFont val="Tahoma"/>
            <family val="2"/>
          </rPr>
          <t>malguerno:</t>
        </r>
        <r>
          <rPr>
            <sz val="9"/>
            <color indexed="81"/>
            <rFont val="Tahoma"/>
            <family val="2"/>
          </rPr>
          <t xml:space="preserve">
IPN</t>
        </r>
      </text>
    </comment>
    <comment ref="B595" authorId="0" shapeId="0" xr:uid="{00000000-0006-0000-0100-00007E000000}">
      <text>
        <r>
          <rPr>
            <b/>
            <sz val="8"/>
            <color indexed="81"/>
            <rFont val="Tahoma"/>
            <family val="2"/>
          </rPr>
          <t>malguerno:</t>
        </r>
        <r>
          <rPr>
            <sz val="8"/>
            <color indexed="81"/>
            <rFont val="Tahoma"/>
            <family val="2"/>
          </rPr>
          <t xml:space="preserve">
Soberanía</t>
        </r>
      </text>
    </comment>
    <comment ref="B599" authorId="0" shapeId="0" xr:uid="{00000000-0006-0000-0100-00007F000000}">
      <text>
        <r>
          <rPr>
            <b/>
            <sz val="9"/>
            <color indexed="81"/>
            <rFont val="Tahoma"/>
            <family val="2"/>
          </rPr>
          <t>malguerno:</t>
        </r>
        <r>
          <rPr>
            <sz val="9"/>
            <color indexed="81"/>
            <rFont val="Tahoma"/>
            <family val="2"/>
          </rPr>
          <t xml:space="preserve">
Micosis</t>
        </r>
      </text>
    </comment>
    <comment ref="C599" authorId="0" shapeId="0" xr:uid="{00000000-0006-0000-0100-000080000000}">
      <text>
        <r>
          <rPr>
            <b/>
            <sz val="9"/>
            <color indexed="81"/>
            <rFont val="Tahoma"/>
            <family val="2"/>
          </rPr>
          <t>malguerno:</t>
        </r>
        <r>
          <rPr>
            <sz val="9"/>
            <color indexed="81"/>
            <rFont val="Tahoma"/>
            <family val="2"/>
          </rPr>
          <t xml:space="preserve">
Arriendo. Titular Blumar</t>
        </r>
      </text>
    </comment>
    <comment ref="B613" authorId="0" shapeId="0" xr:uid="{00000000-0006-0000-0100-000081000000}">
      <text>
        <r>
          <rPr>
            <b/>
            <sz val="8"/>
            <color indexed="81"/>
            <rFont val="Tahoma"/>
            <family val="2"/>
          </rPr>
          <t>malguerno:</t>
        </r>
        <r>
          <rPr>
            <sz val="8"/>
            <color indexed="81"/>
            <rFont val="Tahoma"/>
            <family val="2"/>
          </rPr>
          <t xml:space="preserve">
Soberanía</t>
        </r>
      </text>
    </comment>
    <comment ref="C614" authorId="0" shapeId="0" xr:uid="{00000000-0006-0000-0100-000082000000}">
      <text>
        <r>
          <rPr>
            <b/>
            <sz val="9"/>
            <color indexed="81"/>
            <rFont val="Tahoma"/>
            <family val="2"/>
          </rPr>
          <t>malguerno:</t>
        </r>
        <r>
          <rPr>
            <sz val="9"/>
            <color indexed="81"/>
            <rFont val="Tahoma"/>
            <family val="2"/>
          </rPr>
          <t xml:space="preserve">
Acuinova</t>
        </r>
      </text>
    </comment>
    <comment ref="C615" authorId="0" shapeId="0" xr:uid="{00000000-0006-0000-0100-000083000000}">
      <text>
        <r>
          <rPr>
            <b/>
            <sz val="8"/>
            <color indexed="81"/>
            <rFont val="Tahoma"/>
            <family val="2"/>
          </rPr>
          <t>malguerno:</t>
        </r>
        <r>
          <rPr>
            <sz val="8"/>
            <color indexed="81"/>
            <rFont val="Tahoma"/>
            <family val="2"/>
          </rPr>
          <t xml:space="preserve">
Arriendo</t>
        </r>
      </text>
    </comment>
    <comment ref="B619" authorId="0" shapeId="0" xr:uid="{00000000-0006-0000-0100-000084000000}">
      <text>
        <r>
          <rPr>
            <b/>
            <sz val="8"/>
            <color indexed="81"/>
            <rFont val="Tahoma"/>
            <family val="2"/>
          </rPr>
          <t>malguerno:</t>
        </r>
        <r>
          <rPr>
            <sz val="8"/>
            <color indexed="81"/>
            <rFont val="Tahoma"/>
            <family val="2"/>
          </rPr>
          <t xml:space="preserve">
IPN</t>
        </r>
      </text>
    </comment>
    <comment ref="B620" authorId="0" shapeId="0" xr:uid="{00000000-0006-0000-0100-000085000000}">
      <text>
        <r>
          <rPr>
            <b/>
            <sz val="8"/>
            <color indexed="81"/>
            <rFont val="Tahoma"/>
            <family val="2"/>
          </rPr>
          <t>malguerno:</t>
        </r>
        <r>
          <rPr>
            <sz val="8"/>
            <color indexed="81"/>
            <rFont val="Tahoma"/>
            <family val="2"/>
          </rPr>
          <t xml:space="preserve">
Esmoltificación</t>
        </r>
      </text>
    </comment>
    <comment ref="B621" authorId="0" shapeId="0" xr:uid="{00000000-0006-0000-0100-000086000000}">
      <text>
        <r>
          <rPr>
            <b/>
            <sz val="8"/>
            <color indexed="81"/>
            <rFont val="Tahoma"/>
            <family val="2"/>
          </rPr>
          <t>malguerno:</t>
        </r>
        <r>
          <rPr>
            <sz val="8"/>
            <color indexed="81"/>
            <rFont val="Tahoma"/>
            <family val="2"/>
          </rPr>
          <t xml:space="preserve">
Smoltificación</t>
        </r>
      </text>
    </comment>
    <comment ref="B632" authorId="0" shapeId="0" xr:uid="{00000000-0006-0000-0100-000087000000}">
      <text>
        <r>
          <rPr>
            <b/>
            <sz val="8"/>
            <color indexed="81"/>
            <rFont val="Tahoma"/>
            <family val="2"/>
          </rPr>
          <t>malguerno:</t>
        </r>
        <r>
          <rPr>
            <sz val="8"/>
            <color indexed="81"/>
            <rFont val="Tahoma"/>
            <family val="2"/>
          </rPr>
          <t xml:space="preserve">
Síndrome ictérico</t>
        </r>
      </text>
    </comment>
    <comment ref="B646" authorId="0" shapeId="0" xr:uid="{00000000-0006-0000-0100-000088000000}">
      <text>
        <r>
          <rPr>
            <b/>
            <sz val="9"/>
            <color indexed="81"/>
            <rFont val="Tahoma"/>
            <family val="2"/>
          </rPr>
          <t>malguerno:</t>
        </r>
        <r>
          <rPr>
            <sz val="9"/>
            <color indexed="81"/>
            <rFont val="Tahoma"/>
            <family val="2"/>
          </rPr>
          <t xml:space="preserve">
BKD</t>
        </r>
      </text>
    </comment>
    <comment ref="B648" authorId="0" shapeId="0" xr:uid="{00000000-0006-0000-0100-000089000000}">
      <text>
        <r>
          <rPr>
            <b/>
            <sz val="8"/>
            <color indexed="81"/>
            <rFont val="Tahoma"/>
            <family val="2"/>
          </rPr>
          <t>malguerno:</t>
        </r>
        <r>
          <rPr>
            <sz val="8"/>
            <color indexed="81"/>
            <rFont val="Tahoma"/>
            <family val="2"/>
          </rPr>
          <t xml:space="preserve">
Micosis y BKD</t>
        </r>
      </text>
    </comment>
    <comment ref="B649" authorId="0" shapeId="0" xr:uid="{00000000-0006-0000-0100-00008A000000}">
      <text>
        <r>
          <rPr>
            <b/>
            <sz val="8"/>
            <color indexed="81"/>
            <rFont val="Tahoma"/>
            <family val="2"/>
          </rPr>
          <t>malguerno:</t>
        </r>
        <r>
          <rPr>
            <sz val="8"/>
            <color indexed="81"/>
            <rFont val="Tahoma"/>
            <family val="2"/>
          </rPr>
          <t xml:space="preserve">
BKD</t>
        </r>
      </text>
    </comment>
    <comment ref="B650" authorId="0" shapeId="0" xr:uid="{00000000-0006-0000-0100-00008B000000}">
      <text>
        <r>
          <rPr>
            <b/>
            <sz val="9"/>
            <color indexed="81"/>
            <rFont val="Tahoma"/>
            <family val="2"/>
          </rPr>
          <t>malguerno:</t>
        </r>
        <r>
          <rPr>
            <sz val="9"/>
            <color indexed="81"/>
            <rFont val="Tahoma"/>
            <family val="2"/>
          </rPr>
          <t xml:space="preserve">
Micosis</t>
        </r>
      </text>
    </comment>
    <comment ref="B658" authorId="0" shapeId="0" xr:uid="{00000000-0006-0000-0100-00008C000000}">
      <text>
        <r>
          <rPr>
            <b/>
            <sz val="8"/>
            <color indexed="81"/>
            <rFont val="Tahoma"/>
            <family val="2"/>
          </rPr>
          <t>malguerno:</t>
        </r>
        <r>
          <rPr>
            <sz val="8"/>
            <color indexed="81"/>
            <rFont val="Tahoma"/>
            <family val="2"/>
          </rPr>
          <t xml:space="preserve">
Reproductores</t>
        </r>
      </text>
    </comment>
    <comment ref="B662" authorId="0" shapeId="0" xr:uid="{00000000-0006-0000-0100-00008D000000}">
      <text>
        <r>
          <rPr>
            <b/>
            <sz val="9"/>
            <color indexed="81"/>
            <rFont val="Tahoma"/>
            <family val="2"/>
          </rPr>
          <t>malguerno:</t>
        </r>
        <r>
          <rPr>
            <sz val="9"/>
            <color indexed="81"/>
            <rFont val="Tahoma"/>
            <family val="2"/>
          </rPr>
          <t xml:space="preserve">
Esmoltificación</t>
        </r>
      </text>
    </comment>
    <comment ref="C664" authorId="0" shapeId="0" xr:uid="{00000000-0006-0000-0100-00008E000000}">
      <text>
        <r>
          <rPr>
            <b/>
            <sz val="9"/>
            <color indexed="81"/>
            <rFont val="Tahoma"/>
            <family val="2"/>
          </rPr>
          <t>malguerno:</t>
        </r>
        <r>
          <rPr>
            <sz val="9"/>
            <color indexed="81"/>
            <rFont val="Tahoma"/>
            <family val="2"/>
          </rPr>
          <t xml:space="preserve">
Comodato a Marine Harvest</t>
        </r>
      </text>
    </comment>
    <comment ref="C667" authorId="0" shapeId="0" xr:uid="{00000000-0006-0000-0100-00008F000000}">
      <text>
        <r>
          <rPr>
            <b/>
            <sz val="9"/>
            <color indexed="81"/>
            <rFont val="Tahoma"/>
            <family val="2"/>
          </rPr>
          <t>malguerno:</t>
        </r>
        <r>
          <rPr>
            <sz val="9"/>
            <color indexed="81"/>
            <rFont val="Tahoma"/>
            <family val="2"/>
          </rPr>
          <t xml:space="preserve">
Productos Marinos Mardim</t>
        </r>
      </text>
    </comment>
    <comment ref="C668" authorId="0" shapeId="0" xr:uid="{00000000-0006-0000-0100-000090000000}">
      <text>
        <r>
          <rPr>
            <b/>
            <sz val="9"/>
            <color indexed="81"/>
            <rFont val="Tahoma"/>
            <family val="2"/>
          </rPr>
          <t>malguerno:</t>
        </r>
        <r>
          <rPr>
            <sz val="9"/>
            <color indexed="81"/>
            <rFont val="Tahoma"/>
            <family val="2"/>
          </rPr>
          <t xml:space="preserve">
Productos Marinos Mardim</t>
        </r>
      </text>
    </comment>
    <comment ref="C669" authorId="0" shapeId="0" xr:uid="{00000000-0006-0000-0100-000091000000}">
      <text>
        <r>
          <rPr>
            <b/>
            <sz val="9"/>
            <color indexed="81"/>
            <rFont val="Tahoma"/>
            <family val="2"/>
          </rPr>
          <t>malguerno:</t>
        </r>
        <r>
          <rPr>
            <sz val="9"/>
            <color indexed="81"/>
            <rFont val="Tahoma"/>
            <family val="2"/>
          </rPr>
          <t xml:space="preserve">
Productos Marinos Mardim</t>
        </r>
      </text>
    </comment>
    <comment ref="C687" authorId="0" shapeId="0" xr:uid="{00000000-0006-0000-0100-000092000000}">
      <text>
        <r>
          <rPr>
            <b/>
            <sz val="9"/>
            <color indexed="81"/>
            <rFont val="Tahoma"/>
            <family val="2"/>
          </rPr>
          <t>malguerno:</t>
        </r>
        <r>
          <rPr>
            <sz val="9"/>
            <color indexed="81"/>
            <rFont val="Tahoma"/>
            <family val="2"/>
          </rPr>
          <t xml:space="preserve">
Arriendo a Marine Harvest</t>
        </r>
      </text>
    </comment>
    <comment ref="B690" authorId="0" shapeId="0" xr:uid="{00000000-0006-0000-0100-000093000000}">
      <text>
        <r>
          <rPr>
            <b/>
            <sz val="8"/>
            <color indexed="81"/>
            <rFont val="Tahoma"/>
            <family val="2"/>
          </rPr>
          <t>malguerno:</t>
        </r>
        <r>
          <rPr>
            <sz val="8"/>
            <color indexed="81"/>
            <rFont val="Tahoma"/>
            <family val="2"/>
          </rPr>
          <t xml:space="preserve">
IPN y Micosis</t>
        </r>
      </text>
    </comment>
    <comment ref="B693" authorId="0" shapeId="0" xr:uid="{00000000-0006-0000-0100-000094000000}">
      <text>
        <r>
          <rPr>
            <b/>
            <sz val="9"/>
            <color indexed="81"/>
            <rFont val="Tahoma"/>
            <family val="2"/>
          </rPr>
          <t>malguerno:</t>
        </r>
        <r>
          <rPr>
            <sz val="9"/>
            <color indexed="81"/>
            <rFont val="Tahoma"/>
            <family val="2"/>
          </rPr>
          <t xml:space="preserve">
70.000 peces
Sin ACS en SIFA</t>
        </r>
      </text>
    </comment>
    <comment ref="B697" authorId="0" shapeId="0" xr:uid="{00000000-0006-0000-0100-000095000000}">
      <text>
        <r>
          <rPr>
            <b/>
            <sz val="9"/>
            <color indexed="81"/>
            <rFont val="Tahoma"/>
            <family val="2"/>
          </rPr>
          <t>malguerno:</t>
        </r>
        <r>
          <rPr>
            <sz val="9"/>
            <color indexed="81"/>
            <rFont val="Tahoma"/>
            <family val="2"/>
          </rPr>
          <t xml:space="preserve">
(+) </t>
        </r>
        <r>
          <rPr>
            <i/>
            <sz val="9"/>
            <color indexed="81"/>
            <rFont val="Tahoma"/>
            <family val="2"/>
          </rPr>
          <t>P. salmonis</t>
        </r>
      </text>
    </comment>
    <comment ref="B700" authorId="0" shapeId="0" xr:uid="{00000000-0006-0000-0100-000096000000}">
      <text>
        <r>
          <rPr>
            <b/>
            <sz val="9"/>
            <color indexed="81"/>
            <rFont val="Tahoma"/>
            <family val="2"/>
          </rPr>
          <t>malguerno:</t>
        </r>
        <r>
          <rPr>
            <sz val="9"/>
            <color indexed="81"/>
            <rFont val="Tahoma"/>
            <family val="2"/>
          </rPr>
          <t xml:space="preserve">
(+) </t>
        </r>
        <r>
          <rPr>
            <i/>
            <sz val="9"/>
            <color indexed="81"/>
            <rFont val="Tahoma"/>
            <family val="2"/>
          </rPr>
          <t>P. salmonis</t>
        </r>
      </text>
    </comment>
    <comment ref="B702" authorId="0" shapeId="0" xr:uid="{00000000-0006-0000-0100-000097000000}">
      <text>
        <r>
          <rPr>
            <b/>
            <sz val="9"/>
            <color indexed="81"/>
            <rFont val="Tahoma"/>
            <family val="2"/>
          </rPr>
          <t>malguerno:</t>
        </r>
        <r>
          <rPr>
            <sz val="9"/>
            <color indexed="81"/>
            <rFont val="Tahoma"/>
            <family val="2"/>
          </rPr>
          <t xml:space="preserve">
(+) </t>
        </r>
        <r>
          <rPr>
            <i/>
            <sz val="9"/>
            <color indexed="81"/>
            <rFont val="Tahoma"/>
            <family val="2"/>
          </rPr>
          <t>P. salmonis</t>
        </r>
      </text>
    </comment>
    <comment ref="B711" authorId="0" shapeId="0" xr:uid="{00000000-0006-0000-0100-000098000000}">
      <text>
        <r>
          <rPr>
            <b/>
            <sz val="9"/>
            <color indexed="81"/>
            <rFont val="Tahoma"/>
            <family val="2"/>
          </rPr>
          <t>malguerno:</t>
        </r>
        <r>
          <rPr>
            <sz val="9"/>
            <color indexed="81"/>
            <rFont val="Tahoma"/>
            <family val="2"/>
          </rPr>
          <t xml:space="preserve">
(+)</t>
        </r>
        <r>
          <rPr>
            <i/>
            <sz val="9"/>
            <color indexed="81"/>
            <rFont val="Tahoma"/>
            <family val="2"/>
          </rPr>
          <t xml:space="preserve"> P. salmonis</t>
        </r>
      </text>
    </comment>
    <comment ref="B714" authorId="0" shapeId="0" xr:uid="{00000000-0006-0000-0100-000099000000}">
      <text>
        <r>
          <rPr>
            <b/>
            <sz val="9"/>
            <color indexed="81"/>
            <rFont val="Tahoma"/>
            <family val="2"/>
          </rPr>
          <t>malguerno:</t>
        </r>
        <r>
          <rPr>
            <sz val="9"/>
            <color indexed="81"/>
            <rFont val="Tahoma"/>
            <family val="2"/>
          </rPr>
          <t xml:space="preserve">
(+) </t>
        </r>
        <r>
          <rPr>
            <i/>
            <sz val="9"/>
            <color indexed="81"/>
            <rFont val="Tahoma"/>
            <family val="2"/>
          </rPr>
          <t>P. salmonis</t>
        </r>
      </text>
    </comment>
    <comment ref="B715" authorId="0" shapeId="0" xr:uid="{00000000-0006-0000-0100-00009A000000}">
      <text>
        <r>
          <rPr>
            <b/>
            <sz val="9"/>
            <color indexed="81"/>
            <rFont val="Tahoma"/>
            <family val="2"/>
          </rPr>
          <t>malguerno:</t>
        </r>
        <r>
          <rPr>
            <sz val="9"/>
            <color indexed="81"/>
            <rFont val="Tahoma"/>
            <family val="2"/>
          </rPr>
          <t xml:space="preserve">
(+) </t>
        </r>
        <r>
          <rPr>
            <i/>
            <sz val="9"/>
            <color indexed="81"/>
            <rFont val="Tahoma"/>
            <family val="2"/>
          </rPr>
          <t>P. salmonis</t>
        </r>
      </text>
    </comment>
    <comment ref="B719" authorId="0" shapeId="0" xr:uid="{00000000-0006-0000-0100-00009B000000}">
      <text>
        <r>
          <rPr>
            <b/>
            <sz val="9"/>
            <color indexed="81"/>
            <rFont val="Tahoma"/>
            <family val="2"/>
          </rPr>
          <t>malguerno:</t>
        </r>
        <r>
          <rPr>
            <sz val="9"/>
            <color indexed="81"/>
            <rFont val="Tahoma"/>
            <family val="2"/>
          </rPr>
          <t xml:space="preserve">
(+)</t>
        </r>
        <r>
          <rPr>
            <i/>
            <sz val="9"/>
            <color indexed="81"/>
            <rFont val="Tahoma"/>
            <family val="2"/>
          </rPr>
          <t xml:space="preserve"> P. salmonis</t>
        </r>
      </text>
    </comment>
    <comment ref="B730" authorId="0" shapeId="0" xr:uid="{00000000-0006-0000-0100-00009C000000}">
      <text>
        <r>
          <rPr>
            <b/>
            <sz val="9"/>
            <color indexed="81"/>
            <rFont val="Tahoma"/>
            <family val="2"/>
          </rPr>
          <t>malguerno:</t>
        </r>
        <r>
          <rPr>
            <sz val="9"/>
            <color indexed="81"/>
            <rFont val="Tahoma"/>
            <family val="2"/>
          </rPr>
          <t xml:space="preserve">
(+)</t>
        </r>
        <r>
          <rPr>
            <i/>
            <sz val="9"/>
            <color indexed="81"/>
            <rFont val="Tahoma"/>
            <family val="2"/>
          </rPr>
          <t xml:space="preserve"> P. salmonis</t>
        </r>
      </text>
    </comment>
    <comment ref="B751" authorId="0" shapeId="0" xr:uid="{00000000-0006-0000-0100-00009D000000}">
      <text>
        <r>
          <rPr>
            <b/>
            <sz val="9"/>
            <color indexed="81"/>
            <rFont val="Tahoma"/>
            <family val="2"/>
          </rPr>
          <t>malguerno:</t>
        </r>
        <r>
          <rPr>
            <sz val="9"/>
            <color indexed="81"/>
            <rFont val="Tahoma"/>
            <family val="2"/>
          </rPr>
          <t xml:space="preserve">
(+) </t>
        </r>
        <r>
          <rPr>
            <i/>
            <sz val="9"/>
            <color indexed="81"/>
            <rFont val="Tahoma"/>
            <family val="2"/>
          </rPr>
          <t>P. salmonis</t>
        </r>
      </text>
    </comment>
    <comment ref="B752" authorId="0" shapeId="0" xr:uid="{00000000-0006-0000-0100-00009E000000}">
      <text>
        <r>
          <rPr>
            <b/>
            <sz val="9"/>
            <color indexed="81"/>
            <rFont val="Tahoma"/>
            <family val="2"/>
          </rPr>
          <t>malguerno:</t>
        </r>
        <r>
          <rPr>
            <sz val="9"/>
            <color indexed="81"/>
            <rFont val="Tahoma"/>
            <family val="2"/>
          </rPr>
          <t xml:space="preserve">
BKD</t>
        </r>
      </text>
    </comment>
    <comment ref="B753" authorId="0" shapeId="0" xr:uid="{00000000-0006-0000-0100-00009F000000}">
      <text>
        <r>
          <rPr>
            <b/>
            <sz val="9"/>
            <color indexed="81"/>
            <rFont val="Tahoma"/>
            <family val="2"/>
          </rPr>
          <t>malguerno:</t>
        </r>
        <r>
          <rPr>
            <sz val="9"/>
            <color indexed="81"/>
            <rFont val="Tahoma"/>
            <family val="2"/>
          </rPr>
          <t xml:space="preserve">
(+) </t>
        </r>
        <r>
          <rPr>
            <i/>
            <sz val="9"/>
            <color indexed="81"/>
            <rFont val="Tahoma"/>
            <family val="2"/>
          </rPr>
          <t>P. salmonis</t>
        </r>
      </text>
    </comment>
    <comment ref="B759" authorId="0" shapeId="0" xr:uid="{00000000-0006-0000-0100-0000A0000000}">
      <text>
        <r>
          <rPr>
            <b/>
            <sz val="8"/>
            <color indexed="81"/>
            <rFont val="Tahoma"/>
            <family val="2"/>
          </rPr>
          <t>malguerno:</t>
        </r>
        <r>
          <rPr>
            <sz val="8"/>
            <color indexed="81"/>
            <rFont val="Tahoma"/>
            <family val="2"/>
          </rPr>
          <t xml:space="preserve">
Micosis y BKD.
BKD y Flavobacteriosis
(+) </t>
        </r>
        <r>
          <rPr>
            <i/>
            <sz val="8"/>
            <color indexed="81"/>
            <rFont val="Tahoma"/>
            <family val="2"/>
          </rPr>
          <t>P. salmonis</t>
        </r>
      </text>
    </comment>
    <comment ref="B769" authorId="0" shapeId="0" xr:uid="{00000000-0006-0000-0100-0000A1000000}">
      <text>
        <r>
          <rPr>
            <b/>
            <sz val="9"/>
            <color indexed="81"/>
            <rFont val="Tahoma"/>
            <family val="2"/>
          </rPr>
          <t>malguerno:</t>
        </r>
        <r>
          <rPr>
            <sz val="9"/>
            <color indexed="81"/>
            <rFont val="Tahoma"/>
            <family val="2"/>
          </rPr>
          <t xml:space="preserve">
(+) </t>
        </r>
        <r>
          <rPr>
            <i/>
            <sz val="9"/>
            <color indexed="81"/>
            <rFont val="Tahoma"/>
            <family val="2"/>
          </rPr>
          <t>P. salmonis</t>
        </r>
      </text>
    </comment>
    <comment ref="C769" authorId="0" shapeId="0" xr:uid="{00000000-0006-0000-0100-0000A2000000}">
      <text>
        <r>
          <rPr>
            <b/>
            <sz val="9"/>
            <color indexed="81"/>
            <rFont val="Tahoma"/>
            <family val="2"/>
          </rPr>
          <t>malguerno:</t>
        </r>
        <r>
          <rPr>
            <sz val="9"/>
            <color indexed="81"/>
            <rFont val="Tahoma"/>
            <family val="2"/>
          </rPr>
          <t xml:space="preserve">
Arriendo: 
Titular Multiexport Pacific Farms</t>
        </r>
      </text>
    </comment>
    <comment ref="B770" authorId="0" shapeId="0" xr:uid="{00000000-0006-0000-0100-0000A3000000}">
      <text>
        <r>
          <rPr>
            <b/>
            <sz val="9"/>
            <color indexed="81"/>
            <rFont val="Tahoma"/>
            <family val="2"/>
          </rPr>
          <t>malguerno:</t>
        </r>
        <r>
          <rPr>
            <sz val="9"/>
            <color indexed="81"/>
            <rFont val="Tahoma"/>
            <family val="2"/>
          </rPr>
          <t xml:space="preserve">
Flavobacteriosis</t>
        </r>
      </text>
    </comment>
    <comment ref="C770" authorId="0" shapeId="0" xr:uid="{00000000-0006-0000-0100-0000A4000000}">
      <text>
        <r>
          <rPr>
            <b/>
            <sz val="9"/>
            <color indexed="81"/>
            <rFont val="Tahoma"/>
            <family val="2"/>
          </rPr>
          <t>malguerno:</t>
        </r>
        <r>
          <rPr>
            <sz val="9"/>
            <color indexed="81"/>
            <rFont val="Tahoma"/>
            <family val="2"/>
          </rPr>
          <t xml:space="preserve">
Arriendo: 
Titular Multiexport Pacific Farms</t>
        </r>
      </text>
    </comment>
    <comment ref="C771" authorId="0" shapeId="0" xr:uid="{00000000-0006-0000-0100-0000A5000000}">
      <text>
        <r>
          <rPr>
            <b/>
            <sz val="9"/>
            <color indexed="81"/>
            <rFont val="Tahoma"/>
            <family val="2"/>
          </rPr>
          <t>malguerno:</t>
        </r>
        <r>
          <rPr>
            <sz val="9"/>
            <color indexed="81"/>
            <rFont val="Tahoma"/>
            <family val="2"/>
          </rPr>
          <t xml:space="preserve">
Arriendo: 
Titular Multiexport Pacific Farms</t>
        </r>
      </text>
    </comment>
  </commentList>
</comments>
</file>

<file path=xl/sharedStrings.xml><?xml version="1.0" encoding="utf-8"?>
<sst xmlns="http://schemas.openxmlformats.org/spreadsheetml/2006/main" count="4309" uniqueCount="1055">
  <si>
    <t>1.Código Centro</t>
  </si>
  <si>
    <t>2.Nombre</t>
  </si>
  <si>
    <t>3.Empresa</t>
  </si>
  <si>
    <t>4.ACS</t>
  </si>
  <si>
    <t>Florfenicol</t>
  </si>
  <si>
    <t>Oxitetraciclina</t>
  </si>
  <si>
    <t>Listado empresas</t>
  </si>
  <si>
    <t>Especie</t>
  </si>
  <si>
    <t>Frecuencia retiro de mortalidades</t>
  </si>
  <si>
    <t>Si</t>
  </si>
  <si>
    <t>Centro</t>
  </si>
  <si>
    <t>Nombre Centro</t>
  </si>
  <si>
    <t>Empresa Operadora</t>
  </si>
  <si>
    <t>Región</t>
  </si>
  <si>
    <t>ACS</t>
  </si>
  <si>
    <t>AquaChile</t>
  </si>
  <si>
    <t>S. salar</t>
  </si>
  <si>
    <t>Mas de una vez al día</t>
  </si>
  <si>
    <t>No</t>
  </si>
  <si>
    <t>Punta Zenteno (Canutillar)</t>
  </si>
  <si>
    <t>Aguas Claras</t>
  </si>
  <si>
    <t>X</t>
  </si>
  <si>
    <t>T.A.</t>
  </si>
  <si>
    <t>Multiexport</t>
  </si>
  <si>
    <t>S. coho</t>
  </si>
  <si>
    <t>Una vez al día o menos</t>
  </si>
  <si>
    <t>Morro Chilco</t>
  </si>
  <si>
    <t>S. Antártica</t>
  </si>
  <si>
    <t>T. arcoíris</t>
  </si>
  <si>
    <t>Punta Serapio</t>
  </si>
  <si>
    <t>Ventisqueros</t>
  </si>
  <si>
    <t>Bahía Sotomó</t>
  </si>
  <si>
    <t>Mowi</t>
  </si>
  <si>
    <t>Costa Pucheguín</t>
  </si>
  <si>
    <t>Australis Mar</t>
  </si>
  <si>
    <t>Pucheguín</t>
  </si>
  <si>
    <t>Caleta Bay</t>
  </si>
  <si>
    <t>Cermaq</t>
  </si>
  <si>
    <t>Blumar</t>
  </si>
  <si>
    <t>Canal Pérez Norte</t>
  </si>
  <si>
    <t>A. Claras</t>
  </si>
  <si>
    <t>XI</t>
  </si>
  <si>
    <t>18C</t>
  </si>
  <si>
    <t>S.S</t>
  </si>
  <si>
    <t>C. Yadrán</t>
  </si>
  <si>
    <t>Leucayec</t>
  </si>
  <si>
    <t>Camanchaca</t>
  </si>
  <si>
    <t>GMT</t>
  </si>
  <si>
    <t>Barquillo</t>
  </si>
  <si>
    <t>Aquagen</t>
  </si>
  <si>
    <t>Oeste Punta Alerce</t>
  </si>
  <si>
    <t>H&amp;T</t>
  </si>
  <si>
    <t>Cascajal</t>
  </si>
  <si>
    <t>S. Austral</t>
  </si>
  <si>
    <t>Río Chilco</t>
  </si>
  <si>
    <t>S. C. Bay</t>
  </si>
  <si>
    <t>Chaparano</t>
  </si>
  <si>
    <t>Multiexport Pacific Farms</t>
  </si>
  <si>
    <t>Nova Austral</t>
  </si>
  <si>
    <t>Llaguepe</t>
  </si>
  <si>
    <t>S.C.</t>
  </si>
  <si>
    <t>Invermar</t>
  </si>
  <si>
    <t>Poe</t>
  </si>
  <si>
    <t>Farellones</t>
  </si>
  <si>
    <t>Salmones Antártica</t>
  </si>
  <si>
    <t>Factoría</t>
  </si>
  <si>
    <t xml:space="preserve">Salmones Caleta Bay </t>
  </si>
  <si>
    <t>S. Aysén</t>
  </si>
  <si>
    <t>Marimelli</t>
  </si>
  <si>
    <t>Salmones Humboldt</t>
  </si>
  <si>
    <t>Los Fiordos</t>
  </si>
  <si>
    <t>Caleta Milagro</t>
  </si>
  <si>
    <t>Sea Salmon</t>
  </si>
  <si>
    <t>Trusal</t>
  </si>
  <si>
    <t>Punta Iglesias</t>
  </si>
  <si>
    <t>Norte Calamo</t>
  </si>
  <si>
    <t>17A</t>
  </si>
  <si>
    <t>Explore River Salmon 1</t>
  </si>
  <si>
    <t>Cupquelan</t>
  </si>
  <si>
    <t>25A</t>
  </si>
  <si>
    <t>ISLA VALVERDE</t>
  </si>
  <si>
    <t>Salmones Australes</t>
  </si>
  <si>
    <t>Sin nombre</t>
  </si>
  <si>
    <t>XII</t>
  </si>
  <si>
    <t>Río Verde Cuatro</t>
  </si>
  <si>
    <t>50B</t>
  </si>
  <si>
    <t>Acuimag</t>
  </si>
  <si>
    <t>Ralun</t>
  </si>
  <si>
    <t xml:space="preserve">Trusal </t>
  </si>
  <si>
    <t>El Cajón</t>
  </si>
  <si>
    <t>Puelo</t>
  </si>
  <si>
    <t>Pocoihuen II</t>
  </si>
  <si>
    <t>Rollizo</t>
  </si>
  <si>
    <t>Ensenada Queten</t>
  </si>
  <si>
    <t>Is. Queullin</t>
  </si>
  <si>
    <t>Huelmo</t>
  </si>
  <si>
    <t>Huenquillahue</t>
  </si>
  <si>
    <t>Isla Guar</t>
  </si>
  <si>
    <t>Puqueldón</t>
  </si>
  <si>
    <t>Isla Maillen</t>
  </si>
  <si>
    <t>Herradura (Punta Puyelcón)</t>
  </si>
  <si>
    <t>Perhue</t>
  </si>
  <si>
    <t>Caicura</t>
  </si>
  <si>
    <t>Contao</t>
  </si>
  <si>
    <t>Mañihueico</t>
  </si>
  <si>
    <t>Puelche</t>
  </si>
  <si>
    <t>Pollollo</t>
  </si>
  <si>
    <t>Llancacheo</t>
  </si>
  <si>
    <t>Sureste (Punta Llancacheo)</t>
  </si>
  <si>
    <t>Punta Chaica</t>
  </si>
  <si>
    <t>Marine Farm</t>
  </si>
  <si>
    <t>Capeahuapi</t>
  </si>
  <si>
    <t>Quillaipe</t>
  </si>
  <si>
    <t>Ilque</t>
  </si>
  <si>
    <t>Punta Redonda</t>
  </si>
  <si>
    <t>Huar Norte</t>
  </si>
  <si>
    <t>Huar Sur</t>
  </si>
  <si>
    <t>Maillén</t>
  </si>
  <si>
    <t>Coihuin</t>
  </si>
  <si>
    <t>Rada Potreros</t>
  </si>
  <si>
    <t>17B</t>
  </si>
  <si>
    <t>Aulen</t>
  </si>
  <si>
    <t>Chincui</t>
  </si>
  <si>
    <t>Lenca</t>
  </si>
  <si>
    <t>Isla Queillin</t>
  </si>
  <si>
    <t>Chidhuapi</t>
  </si>
  <si>
    <t>3A</t>
  </si>
  <si>
    <t>Huito</t>
  </si>
  <si>
    <t>Chidhuapi 1</t>
  </si>
  <si>
    <t>Chidhuapi 2</t>
  </si>
  <si>
    <t>Chidhuapi 3</t>
  </si>
  <si>
    <t>Chope</t>
  </si>
  <si>
    <t>Chauquear</t>
  </si>
  <si>
    <t>Pilolcura</t>
  </si>
  <si>
    <t>Calbuco I</t>
  </si>
  <si>
    <t>Salmones Aysén</t>
  </si>
  <si>
    <t>Calbuco II</t>
  </si>
  <si>
    <t>Quilque</t>
  </si>
  <si>
    <t>3B</t>
  </si>
  <si>
    <t>Abtao</t>
  </si>
  <si>
    <t>Chauques</t>
  </si>
  <si>
    <t>Paso Quenu</t>
  </si>
  <si>
    <t>San Antonio</t>
  </si>
  <si>
    <t>Colaco 4</t>
  </si>
  <si>
    <t>Bahía Pargua</t>
  </si>
  <si>
    <t>Ensenada Codihue</t>
  </si>
  <si>
    <t>Punta Caicaen</t>
  </si>
  <si>
    <t>Bajo Lami</t>
  </si>
  <si>
    <t>Punta Cebadal</t>
  </si>
  <si>
    <t>Salmones de Chile</t>
  </si>
  <si>
    <t>4A</t>
  </si>
  <si>
    <t>T.Ar.</t>
  </si>
  <si>
    <t>Punta Chuyaquen</t>
  </si>
  <si>
    <t>Hueihue</t>
  </si>
  <si>
    <t>Pulelo</t>
  </si>
  <si>
    <t>Lilicura</t>
  </si>
  <si>
    <t>Huelden</t>
  </si>
  <si>
    <t>Linao</t>
  </si>
  <si>
    <t>Caucahué</t>
  </si>
  <si>
    <t>Lamahue</t>
  </si>
  <si>
    <t>Tubildad</t>
  </si>
  <si>
    <t>Choen</t>
  </si>
  <si>
    <t>SE Punta Pirquen</t>
  </si>
  <si>
    <t>Pacific Star</t>
  </si>
  <si>
    <t>Estero Curbita</t>
  </si>
  <si>
    <t>Pillihue</t>
  </si>
  <si>
    <t>Morrolobos</t>
  </si>
  <si>
    <t>Tranqui 2</t>
  </si>
  <si>
    <t>Voigue</t>
  </si>
  <si>
    <t>Ducañas</t>
  </si>
  <si>
    <t>Tac II, III, IV</t>
  </si>
  <si>
    <t>Aulín</t>
  </si>
  <si>
    <t>Cachihué</t>
  </si>
  <si>
    <t>Roca Cochetahue</t>
  </si>
  <si>
    <t>Quicaví</t>
  </si>
  <si>
    <t>Butachauques</t>
  </si>
  <si>
    <t>Taucolón</t>
  </si>
  <si>
    <t>Tac Sur</t>
  </si>
  <si>
    <t>Tac Norte</t>
  </si>
  <si>
    <t>Punta Conev</t>
  </si>
  <si>
    <t>Mechuque</t>
  </si>
  <si>
    <t>Oeste Isla Aulin</t>
  </si>
  <si>
    <t>Coche</t>
  </si>
  <si>
    <t>Tugnao</t>
  </si>
  <si>
    <t>Tenaún</t>
  </si>
  <si>
    <t>Chillidque</t>
  </si>
  <si>
    <t>Quetalco</t>
  </si>
  <si>
    <t>9A</t>
  </si>
  <si>
    <t>Teguel 1</t>
  </si>
  <si>
    <t>Teguel 3</t>
  </si>
  <si>
    <t>Traiguén 1</t>
  </si>
  <si>
    <t>Traiguén 2</t>
  </si>
  <si>
    <t>Calen I</t>
  </si>
  <si>
    <t>Punta Queilen</t>
  </si>
  <si>
    <t>Cultivos Yadran</t>
  </si>
  <si>
    <t>Los Pinos</t>
  </si>
  <si>
    <t>Calen II</t>
  </si>
  <si>
    <t>Palqui</t>
  </si>
  <si>
    <t>Rada</t>
  </si>
  <si>
    <t>Punta Lonhui (Llingua)</t>
  </si>
  <si>
    <t>San Javier</t>
  </si>
  <si>
    <t>Huyar</t>
  </si>
  <si>
    <t>Llingua</t>
  </si>
  <si>
    <t>Quiquel 2</t>
  </si>
  <si>
    <t>Salmones Chiloé</t>
  </si>
  <si>
    <t>Lin Lin</t>
  </si>
  <si>
    <t>Punta Lalín</t>
  </si>
  <si>
    <t>9B</t>
  </si>
  <si>
    <t>Pumalin</t>
  </si>
  <si>
    <t>SalarRep</t>
  </si>
  <si>
    <t>Punta Huilque</t>
  </si>
  <si>
    <t>Punta Pumol</t>
  </si>
  <si>
    <t>Quenac</t>
  </si>
  <si>
    <t>Caguache</t>
  </si>
  <si>
    <t>Abuyán</t>
  </si>
  <si>
    <t>Mayahué</t>
  </si>
  <si>
    <t>Meulín</t>
  </si>
  <si>
    <t>Pta. Polocuhe</t>
  </si>
  <si>
    <t>Alao Sur</t>
  </si>
  <si>
    <t>9C</t>
  </si>
  <si>
    <t>Apiao</t>
  </si>
  <si>
    <t>Oeste Punta Alao</t>
  </si>
  <si>
    <t>Isla Alao</t>
  </si>
  <si>
    <t>Tauco</t>
  </si>
  <si>
    <t>10A</t>
  </si>
  <si>
    <t>La Estancia</t>
  </si>
  <si>
    <t>Imelev</t>
  </si>
  <si>
    <t>Punta Aguantao</t>
  </si>
  <si>
    <t>Linlinao</t>
  </si>
  <si>
    <t>Puyao</t>
  </si>
  <si>
    <t>Planchada</t>
  </si>
  <si>
    <t>Chalihué</t>
  </si>
  <si>
    <t>Puchilco</t>
  </si>
  <si>
    <t>Camahue</t>
  </si>
  <si>
    <t>Peldehue</t>
  </si>
  <si>
    <t>Punta Chequián</t>
  </si>
  <si>
    <t>Chelín Sur</t>
  </si>
  <si>
    <t>Punta Cuem</t>
  </si>
  <si>
    <t>Yaotal</t>
  </si>
  <si>
    <t>Chelín Norte</t>
  </si>
  <si>
    <t>Tanecuhe</t>
  </si>
  <si>
    <t>Quinchao</t>
  </si>
  <si>
    <t>Conchas Blancas</t>
  </si>
  <si>
    <t>Yutuy</t>
  </si>
  <si>
    <t>Pangue</t>
  </si>
  <si>
    <t>Tutil</t>
  </si>
  <si>
    <t>Rilán</t>
  </si>
  <si>
    <t>Caleta Rilán</t>
  </si>
  <si>
    <t>Margarita</t>
  </si>
  <si>
    <t>19A</t>
  </si>
  <si>
    <t>Is. Midhurst</t>
  </si>
  <si>
    <t>Melchor</t>
  </si>
  <si>
    <t>21C</t>
  </si>
  <si>
    <t>Lepe</t>
  </si>
  <si>
    <t>Cementerio</t>
  </si>
  <si>
    <t>Matao</t>
  </si>
  <si>
    <t>Detif</t>
  </si>
  <si>
    <t>10B</t>
  </si>
  <si>
    <t>Llucura</t>
  </si>
  <si>
    <t>Ahoní</t>
  </si>
  <si>
    <t>Pilpilehue</t>
  </si>
  <si>
    <t>Teupa</t>
  </si>
  <si>
    <t>Vilupulli</t>
  </si>
  <si>
    <t>Yelqui</t>
  </si>
  <si>
    <t>Lincay</t>
  </si>
  <si>
    <t>Punta Lucu</t>
  </si>
  <si>
    <t>Ichuac</t>
  </si>
  <si>
    <t>Puerto  Haro</t>
  </si>
  <si>
    <t>T.A.-S.C.</t>
  </si>
  <si>
    <t>Est. Paildad</t>
  </si>
  <si>
    <t>Chauco</t>
  </si>
  <si>
    <t>Quilen</t>
  </si>
  <si>
    <t>San Juan de Chadmo</t>
  </si>
  <si>
    <t>Tranqui 1</t>
  </si>
  <si>
    <t>Palvitad</t>
  </si>
  <si>
    <t>Chaullín Norte</t>
  </si>
  <si>
    <t>Chaullín Weste</t>
  </si>
  <si>
    <t>Punta Yoye</t>
  </si>
  <si>
    <t>Reñihué I</t>
  </si>
  <si>
    <t>Lolcura</t>
  </si>
  <si>
    <t>Ensenada</t>
  </si>
  <si>
    <t>Mapué</t>
  </si>
  <si>
    <t>Auchac</t>
  </si>
  <si>
    <t>Leutepu</t>
  </si>
  <si>
    <t>Pompom</t>
  </si>
  <si>
    <t>Detico</t>
  </si>
  <si>
    <t>Pureo</t>
  </si>
  <si>
    <t>Huildad</t>
  </si>
  <si>
    <t>Ensenada Quechu</t>
  </si>
  <si>
    <t>Ensenada Chanco</t>
  </si>
  <si>
    <t>Tumaumón</t>
  </si>
  <si>
    <t>Buill</t>
  </si>
  <si>
    <t>Piedra Lille 1</t>
  </si>
  <si>
    <t>12A</t>
  </si>
  <si>
    <t>Piedra Lille 2</t>
  </si>
  <si>
    <t>Quellón Viejo</t>
  </si>
  <si>
    <t>Mauchil</t>
  </si>
  <si>
    <t>Yelcho</t>
  </si>
  <si>
    <t>Laitec</t>
  </si>
  <si>
    <t>Tepún</t>
  </si>
  <si>
    <t>Caucacura</t>
  </si>
  <si>
    <t>Yenecura</t>
  </si>
  <si>
    <t>Pichagua</t>
  </si>
  <si>
    <t>Cheter</t>
  </si>
  <si>
    <t>Chaiguao</t>
  </si>
  <si>
    <t>Cailín</t>
  </si>
  <si>
    <t>Punta Promontorio</t>
  </si>
  <si>
    <t>12B</t>
  </si>
  <si>
    <t>San Pedro</t>
  </si>
  <si>
    <t>Yatac</t>
  </si>
  <si>
    <t>Guamblad 1</t>
  </si>
  <si>
    <t>Guamblad 2</t>
  </si>
  <si>
    <t>San Pedro C</t>
  </si>
  <si>
    <t>Isla Ica</t>
  </si>
  <si>
    <t>Punta Islotes</t>
  </si>
  <si>
    <t>Izaza</t>
  </si>
  <si>
    <t>Tengo</t>
  </si>
  <si>
    <t>Llahuén</t>
  </si>
  <si>
    <t>Oeste Isla Rosario</t>
  </si>
  <si>
    <t>S.Ch</t>
  </si>
  <si>
    <t>Becerra</t>
  </si>
  <si>
    <t>Punta Errázuriz</t>
  </si>
  <si>
    <t>Puerto Auchemó</t>
  </si>
  <si>
    <t>Punta Frías</t>
  </si>
  <si>
    <t>Islote Roberto</t>
  </si>
  <si>
    <t>Punta García</t>
  </si>
  <si>
    <t>Bahía Edwards</t>
  </si>
  <si>
    <t>Nayahué</t>
  </si>
  <si>
    <t>Chulín</t>
  </si>
  <si>
    <t>Fiordo Largo</t>
  </si>
  <si>
    <t>Caleta Cabudahue</t>
  </si>
  <si>
    <t>Puerto Argentino</t>
  </si>
  <si>
    <t>Reñihué</t>
  </si>
  <si>
    <t>Cuptana 1</t>
  </si>
  <si>
    <t>Gertrudis 1</t>
  </si>
  <si>
    <t>Caleta Gonzalo</t>
  </si>
  <si>
    <t>Quitralco 6-2</t>
  </si>
  <si>
    <t>Estero Reñihué 3</t>
  </si>
  <si>
    <t>Chilco</t>
  </si>
  <si>
    <t>C. Bay</t>
  </si>
  <si>
    <t>Quintupeu 2</t>
  </si>
  <si>
    <t>Loncochalgua</t>
  </si>
  <si>
    <t>Punta Ganso</t>
  </si>
  <si>
    <t>Estero Cahuelmo</t>
  </si>
  <si>
    <t>Leptepu</t>
  </si>
  <si>
    <t>Caleta Marilmo</t>
  </si>
  <si>
    <t>Gala 2</t>
  </si>
  <si>
    <t>Zañartu</t>
  </si>
  <si>
    <t>Las Chauques</t>
  </si>
  <si>
    <t>Punta Alberto</t>
  </si>
  <si>
    <t>Seno Gala</t>
  </si>
  <si>
    <t>Caleta Velero</t>
  </si>
  <si>
    <t>Punta Gruesa</t>
  </si>
  <si>
    <t>Marilmo</t>
  </si>
  <si>
    <t>Piedra Blanca</t>
  </si>
  <si>
    <t>Telele</t>
  </si>
  <si>
    <t>Sur Calamaco</t>
  </si>
  <si>
    <t>Tambor</t>
  </si>
  <si>
    <t>Sur Estero Quintupeu</t>
  </si>
  <si>
    <t>Melimoyu</t>
  </si>
  <si>
    <t>Punta Cascada</t>
  </si>
  <si>
    <t>Quintupeu</t>
  </si>
  <si>
    <t>Rada-Potrero-Llancahue</t>
  </si>
  <si>
    <t>San Francisco</t>
  </si>
  <si>
    <t>Islote Abel</t>
  </si>
  <si>
    <t>Isla Cabras</t>
  </si>
  <si>
    <t>Isla Pelada</t>
  </si>
  <si>
    <t>El Farellón</t>
  </si>
  <si>
    <t>Cholgo</t>
  </si>
  <si>
    <t>Río Arena</t>
  </si>
  <si>
    <t>Marisur</t>
  </si>
  <si>
    <t>El Manzano</t>
  </si>
  <si>
    <t>Linguar</t>
  </si>
  <si>
    <t>Malomacum</t>
  </si>
  <si>
    <t>Cholgo 1</t>
  </si>
  <si>
    <t>Cholgo 2</t>
  </si>
  <si>
    <t>Cholgo 3</t>
  </si>
  <si>
    <t>Pitihorno Norte</t>
  </si>
  <si>
    <t>Punta Pitihorno</t>
  </si>
  <si>
    <t>Rada-Potrero 4-Llancahue</t>
  </si>
  <si>
    <t>Lagreze</t>
  </si>
  <si>
    <t>18A</t>
  </si>
  <si>
    <t>Betecoi</t>
  </si>
  <si>
    <t>El Pino</t>
  </si>
  <si>
    <t>Fresia Sur</t>
  </si>
  <si>
    <t>Cuervo</t>
  </si>
  <si>
    <t>Lagreze Weste</t>
  </si>
  <si>
    <t>Fresia Weste</t>
  </si>
  <si>
    <t>Guaitecas 2</t>
  </si>
  <si>
    <t>Filomena 2</t>
  </si>
  <si>
    <t>18B</t>
  </si>
  <si>
    <t>Lamalec</t>
  </si>
  <si>
    <t>Isla Job</t>
  </si>
  <si>
    <t>Frío Aisén</t>
  </si>
  <si>
    <t>Isla Sánchez</t>
  </si>
  <si>
    <t>Arbolito</t>
  </si>
  <si>
    <t>Licha</t>
  </si>
  <si>
    <t>Valverde</t>
  </si>
  <si>
    <t>Isla Aguayo</t>
  </si>
  <si>
    <t>Verdugo</t>
  </si>
  <si>
    <t>Luna 1</t>
  </si>
  <si>
    <t>Concoto</t>
  </si>
  <si>
    <t>Elena</t>
  </si>
  <si>
    <t>Cáceres</t>
  </si>
  <si>
    <t>Chaffers</t>
  </si>
  <si>
    <t>Luna 2</t>
  </si>
  <si>
    <t>Garrao 2</t>
  </si>
  <si>
    <t>Bobe</t>
  </si>
  <si>
    <t>Ceres</t>
  </si>
  <si>
    <t>Canal Piure</t>
  </si>
  <si>
    <t>Chonos</t>
  </si>
  <si>
    <t>Matilde Norte</t>
  </si>
  <si>
    <t>18D</t>
  </si>
  <si>
    <t>Francisco Norte</t>
  </si>
  <si>
    <t>Francisco Sur</t>
  </si>
  <si>
    <t>Davis</t>
  </si>
  <si>
    <t>Valverde 1</t>
  </si>
  <si>
    <t>Valverde 2</t>
  </si>
  <si>
    <t>Garrao</t>
  </si>
  <si>
    <t>Valverde 3</t>
  </si>
  <si>
    <t>Jechica</t>
  </si>
  <si>
    <t>Refugio</t>
  </si>
  <si>
    <t>Noroeste Isla Francisco</t>
  </si>
  <si>
    <t>Cuptana 9</t>
  </si>
  <si>
    <t>18E</t>
  </si>
  <si>
    <t>Cuptana 7</t>
  </si>
  <si>
    <t>Isla Tellez</t>
  </si>
  <si>
    <t>Sur Este Forsyth</t>
  </si>
  <si>
    <t>Forsyth</t>
  </si>
  <si>
    <t>Este Isla Forsyth</t>
  </si>
  <si>
    <t>Noreste Isla Johnson</t>
  </si>
  <si>
    <t>Canal Chaffers</t>
  </si>
  <si>
    <t>Bolados</t>
  </si>
  <si>
    <t>May</t>
  </si>
  <si>
    <t>Playa Bonita</t>
  </si>
  <si>
    <t>Broken</t>
  </si>
  <si>
    <t>Johnson</t>
  </si>
  <si>
    <t>Level 2</t>
  </si>
  <si>
    <t>19B</t>
  </si>
  <si>
    <t>Polla</t>
  </si>
  <si>
    <t>Pta Paula</t>
  </si>
  <si>
    <t>Simpson</t>
  </si>
  <si>
    <t>Benjamin</t>
  </si>
  <si>
    <t>Tahuenahuec</t>
  </si>
  <si>
    <t>Porcelana</t>
  </si>
  <si>
    <t>Caleta Soledad</t>
  </si>
  <si>
    <t>Quetros 1</t>
  </si>
  <si>
    <t>Quetros 2</t>
  </si>
  <si>
    <t>King</t>
  </si>
  <si>
    <t>Gertrudis</t>
  </si>
  <si>
    <t>Astillero</t>
  </si>
  <si>
    <t>Benjamin 3</t>
  </si>
  <si>
    <t>21A</t>
  </si>
  <si>
    <t>Benjamin 1</t>
  </si>
  <si>
    <t>Jorge 742</t>
  </si>
  <si>
    <t xml:space="preserve">Jorge  </t>
  </si>
  <si>
    <t>Stokes</t>
  </si>
  <si>
    <t>Rowlett</t>
  </si>
  <si>
    <t>Antepulli</t>
  </si>
  <si>
    <t>Brieva</t>
  </si>
  <si>
    <t>21B</t>
  </si>
  <si>
    <t>Tránsito 2</t>
  </si>
  <si>
    <t>Lalanca</t>
  </si>
  <si>
    <t>Jesús Sur 1</t>
  </si>
  <si>
    <t>Jesús Sur 2</t>
  </si>
  <si>
    <t>Puerto Español</t>
  </si>
  <si>
    <t>Caleta Madina</t>
  </si>
  <si>
    <t>Canal Temuan</t>
  </si>
  <si>
    <t>Aquachile</t>
  </si>
  <si>
    <t>Cholga</t>
  </si>
  <si>
    <t>Tránsito</t>
  </si>
  <si>
    <t>Cuptana 2</t>
  </si>
  <si>
    <t>Noreste Isla Tahuenahue</t>
  </si>
  <si>
    <t>Cuptana 4</t>
  </si>
  <si>
    <t>Jesus 1</t>
  </si>
  <si>
    <t>Melchor 4</t>
  </si>
  <si>
    <t>James 2</t>
  </si>
  <si>
    <t>James 1</t>
  </si>
  <si>
    <t>James 3</t>
  </si>
  <si>
    <t>Melchor 1</t>
  </si>
  <si>
    <t>Ninualac 1</t>
  </si>
  <si>
    <t>Ninualac 2</t>
  </si>
  <si>
    <t>Tangbac</t>
  </si>
  <si>
    <t>James 711</t>
  </si>
  <si>
    <t>Melchor 721</t>
  </si>
  <si>
    <t>Isla Teresa</t>
  </si>
  <si>
    <t>Ninualac</t>
  </si>
  <si>
    <t>Chalacayec</t>
  </si>
  <si>
    <t>Williams 1</t>
  </si>
  <si>
    <t>21D</t>
  </si>
  <si>
    <t>Rowlett 750</t>
  </si>
  <si>
    <t>Williams II</t>
  </si>
  <si>
    <t>Cooke Aquaculture</t>
  </si>
  <si>
    <t>Este Isla Benjamín</t>
  </si>
  <si>
    <t>Kent 1</t>
  </si>
  <si>
    <t>22A</t>
  </si>
  <si>
    <t>Kent 2</t>
  </si>
  <si>
    <t>Victoria</t>
  </si>
  <si>
    <t>Dring 3</t>
  </si>
  <si>
    <t>Dring 1</t>
  </si>
  <si>
    <t>Dring 2</t>
  </si>
  <si>
    <t>Butan 8</t>
  </si>
  <si>
    <t>Butan 5</t>
  </si>
  <si>
    <t>Italiano</t>
  </si>
  <si>
    <t>Isla Italia</t>
  </si>
  <si>
    <t>I. Melchor</t>
  </si>
  <si>
    <t>22B</t>
  </si>
  <si>
    <t>Melchor 5</t>
  </si>
  <si>
    <t>Jesús 3</t>
  </si>
  <si>
    <t>Chivato 2</t>
  </si>
  <si>
    <t>Engorda Austral</t>
  </si>
  <si>
    <t>Butan 3</t>
  </si>
  <si>
    <t>22C</t>
  </si>
  <si>
    <t>Butan 4</t>
  </si>
  <si>
    <t>Butan 1</t>
  </si>
  <si>
    <t>Butan 10</t>
  </si>
  <si>
    <t>Bután 2</t>
  </si>
  <si>
    <t>Matilde 3</t>
  </si>
  <si>
    <t>22D</t>
  </si>
  <si>
    <t>Italia</t>
  </si>
  <si>
    <t>Patranca</t>
  </si>
  <si>
    <t>Isquiliac</t>
  </si>
  <si>
    <t>Vesubio</t>
  </si>
  <si>
    <t>Quemada</t>
  </si>
  <si>
    <t>Pangal</t>
  </si>
  <si>
    <t>Weste Isla Luz</t>
  </si>
  <si>
    <t>Soledad</t>
  </si>
  <si>
    <t>Marcacci</t>
  </si>
  <si>
    <t>Mayhew</t>
  </si>
  <si>
    <t>Yates</t>
  </si>
  <si>
    <t>Isla Matilde</t>
  </si>
  <si>
    <t>Caniglia 2</t>
  </si>
  <si>
    <t>Teresa 2</t>
  </si>
  <si>
    <t>Vicuña 1</t>
  </si>
  <si>
    <t>23A</t>
  </si>
  <si>
    <t>Vicuña 3</t>
  </si>
  <si>
    <t>Vicuña 4</t>
  </si>
  <si>
    <t>James 730</t>
  </si>
  <si>
    <t>Salmones Humboldt (Cermaq)</t>
  </si>
  <si>
    <t>Humos 3</t>
  </si>
  <si>
    <t>23B</t>
  </si>
  <si>
    <t>Riveros 4</t>
  </si>
  <si>
    <t>Riveros 6</t>
  </si>
  <si>
    <t>Humos 5</t>
  </si>
  <si>
    <t>Sala 5</t>
  </si>
  <si>
    <t>Humos 6</t>
  </si>
  <si>
    <t>Riveros 2</t>
  </si>
  <si>
    <t>Humos 4</t>
  </si>
  <si>
    <t>Lyng 3</t>
  </si>
  <si>
    <t>Lyng 2</t>
  </si>
  <si>
    <t>Prieto 3</t>
  </si>
  <si>
    <t>Lyng 1</t>
  </si>
  <si>
    <t>Pulluche</t>
  </si>
  <si>
    <t>23C</t>
  </si>
  <si>
    <t>Isla Burr</t>
  </si>
  <si>
    <t>Estero Walker</t>
  </si>
  <si>
    <t>Chivato 1</t>
  </si>
  <si>
    <t>Williams</t>
  </si>
  <si>
    <t>Guapo</t>
  </si>
  <si>
    <t>Allan</t>
  </si>
  <si>
    <t>La Luz</t>
  </si>
  <si>
    <t>Humos 1</t>
  </si>
  <si>
    <t xml:space="preserve">Humos 2 </t>
  </si>
  <si>
    <t>Luz 3</t>
  </si>
  <si>
    <t>Luz 2</t>
  </si>
  <si>
    <t>Isla Rojas 2</t>
  </si>
  <si>
    <t>Riveros 1</t>
  </si>
  <si>
    <t>Luz 1</t>
  </si>
  <si>
    <t>Bahía San Ramón</t>
  </si>
  <si>
    <t>Pamela</t>
  </si>
  <si>
    <t>Errázuriz</t>
  </si>
  <si>
    <t>Ballena 4</t>
  </si>
  <si>
    <t>Erasmo IV</t>
  </si>
  <si>
    <t>Ballena 1</t>
  </si>
  <si>
    <t>Erasmo III</t>
  </si>
  <si>
    <t>Ballena 3</t>
  </si>
  <si>
    <t>Las Mentas 2</t>
  </si>
  <si>
    <t>Mentirosa 1</t>
  </si>
  <si>
    <t>25B</t>
  </si>
  <si>
    <t>Huillines 2</t>
  </si>
  <si>
    <t>Las Mentas 1</t>
  </si>
  <si>
    <t>Huillines 3</t>
  </si>
  <si>
    <t>Mentirosa 3</t>
  </si>
  <si>
    <t>Punta Caldera</t>
  </si>
  <si>
    <t>Punta Garrao</t>
  </si>
  <si>
    <t>26A</t>
  </si>
  <si>
    <t>Garrao chico</t>
  </si>
  <si>
    <t>Costa</t>
  </si>
  <si>
    <t>26B</t>
  </si>
  <si>
    <t>Renaico</t>
  </si>
  <si>
    <t>Elefante</t>
  </si>
  <si>
    <t>Concheo 2</t>
  </si>
  <si>
    <t>Iceval</t>
  </si>
  <si>
    <t>Quitralco 2</t>
  </si>
  <si>
    <t>Quitralco 3</t>
  </si>
  <si>
    <t>Quitralco 1</t>
  </si>
  <si>
    <t>Matilde</t>
  </si>
  <si>
    <t>Quitralco 7</t>
  </si>
  <si>
    <t>Quitralco 4</t>
  </si>
  <si>
    <t>Isla Chaculay</t>
  </si>
  <si>
    <t>28A</t>
  </si>
  <si>
    <t>Elena 1</t>
  </si>
  <si>
    <t>Vicuña 5</t>
  </si>
  <si>
    <t>Churrecue</t>
  </si>
  <si>
    <t>Islote Rodríguez</t>
  </si>
  <si>
    <t>Isla Elena</t>
  </si>
  <si>
    <t>Islote Grupo Herrera</t>
  </si>
  <si>
    <t>Wickham</t>
  </si>
  <si>
    <t>Elena Norte</t>
  </si>
  <si>
    <t>Elena Weste</t>
  </si>
  <si>
    <t>Elisa</t>
  </si>
  <si>
    <t>Pilcomayo</t>
  </si>
  <si>
    <t>Ensenada Pérez</t>
  </si>
  <si>
    <t>28B</t>
  </si>
  <si>
    <t>Estero Frío</t>
  </si>
  <si>
    <t>Caleta Bluff</t>
  </si>
  <si>
    <t>Rabudo</t>
  </si>
  <si>
    <t>Playa Blanca</t>
  </si>
  <si>
    <t>Aguas Calientes</t>
  </si>
  <si>
    <t>Angostura</t>
  </si>
  <si>
    <t>Aysén IV</t>
  </si>
  <si>
    <t>Aysén III</t>
  </si>
  <si>
    <t>Aysén II</t>
  </si>
  <si>
    <t>Camello</t>
  </si>
  <si>
    <t>Bahía Chacabuco</t>
  </si>
  <si>
    <t>Ensenada Baja</t>
  </si>
  <si>
    <t>IFOP</t>
  </si>
  <si>
    <t>S.C.EX</t>
  </si>
  <si>
    <t>Isla Partida</t>
  </si>
  <si>
    <t>Acantilado</t>
  </si>
  <si>
    <t>Rodado Notable</t>
  </si>
  <si>
    <t>Tortuga</t>
  </si>
  <si>
    <t>Nevenka</t>
  </si>
  <si>
    <t>Punta Weste</t>
  </si>
  <si>
    <t>Punta Victoria</t>
  </si>
  <si>
    <t>Punta Mano</t>
  </si>
  <si>
    <t>Puntilla</t>
  </si>
  <si>
    <t>Punta Morro</t>
  </si>
  <si>
    <t>Punta Petiso</t>
  </si>
  <si>
    <t>Isla Colorada</t>
  </si>
  <si>
    <t>28C</t>
  </si>
  <si>
    <t>Sangra</t>
  </si>
  <si>
    <t>Estero Arnoldo</t>
  </si>
  <si>
    <t>Cuchi</t>
  </si>
  <si>
    <t>Canal Luchín</t>
  </si>
  <si>
    <t>30A</t>
  </si>
  <si>
    <t>Orestes</t>
  </si>
  <si>
    <t>Devia</t>
  </si>
  <si>
    <t>Ester</t>
  </si>
  <si>
    <t>Seno Vera</t>
  </si>
  <si>
    <t>Melville</t>
  </si>
  <si>
    <t>Luchín</t>
  </si>
  <si>
    <t>Bahía Ester</t>
  </si>
  <si>
    <t>Punta Estrella</t>
  </si>
  <si>
    <t>Chaculay</t>
  </si>
  <si>
    <t>Las Huichas</t>
  </si>
  <si>
    <t>30B</t>
  </si>
  <si>
    <t>Moraleda</t>
  </si>
  <si>
    <t>Punta Quintana</t>
  </si>
  <si>
    <t>Punta Rousse</t>
  </si>
  <si>
    <t>Andruche</t>
  </si>
  <si>
    <t>Latolque</t>
  </si>
  <si>
    <t>Vicho</t>
  </si>
  <si>
    <t>Sur Islote</t>
  </si>
  <si>
    <t>Mentirosa 2</t>
  </si>
  <si>
    <t>Punta Cola</t>
  </si>
  <si>
    <t>Pangal 1</t>
  </si>
  <si>
    <t>31A</t>
  </si>
  <si>
    <t>Pangal 2</t>
  </si>
  <si>
    <t>Pangal 4</t>
  </si>
  <si>
    <t>Pangal 3</t>
  </si>
  <si>
    <t>Canalad 2</t>
  </si>
  <si>
    <t>31B</t>
  </si>
  <si>
    <t>Canalad</t>
  </si>
  <si>
    <t>Canalad 1</t>
  </si>
  <si>
    <t>Islas Bajas</t>
  </si>
  <si>
    <t>Punta Aguada</t>
  </si>
  <si>
    <t>Punta Benette</t>
  </si>
  <si>
    <t>Amparo chico</t>
  </si>
  <si>
    <t>Casa y pesca</t>
  </si>
  <si>
    <t>Punta Paredes</t>
  </si>
  <si>
    <t>Bahia Anita</t>
  </si>
  <si>
    <t>Estero Soto</t>
  </si>
  <si>
    <t>Amparo grande</t>
  </si>
  <si>
    <t>Acantilada</t>
  </si>
  <si>
    <t>Graffer</t>
  </si>
  <si>
    <t>Marta</t>
  </si>
  <si>
    <t>Sur Puyuhuapi</t>
  </si>
  <si>
    <t>Nueva Esperanza</t>
  </si>
  <si>
    <t>Estero Nieto</t>
  </si>
  <si>
    <t>Bahía Catalina</t>
  </si>
  <si>
    <t>Villegas</t>
  </si>
  <si>
    <t>Estero Blanco</t>
  </si>
  <si>
    <t>Punta Krausse</t>
  </si>
  <si>
    <t>Queulat</t>
  </si>
  <si>
    <t>Sur Este Paso Galvarino</t>
  </si>
  <si>
    <t>Caleta Chiguay S2</t>
  </si>
  <si>
    <t>Ventisquero</t>
  </si>
  <si>
    <t>Caleta Escondida</t>
  </si>
  <si>
    <t>Caleta Sur Chiguay</t>
  </si>
  <si>
    <t>Delta</t>
  </si>
  <si>
    <t>Pearson</t>
  </si>
  <si>
    <t>Puyuhuapi</t>
  </si>
  <si>
    <t>Puyuhuapi 2</t>
  </si>
  <si>
    <t>Paso Sibbald</t>
  </si>
  <si>
    <t>Estero Queulat 1</t>
  </si>
  <si>
    <t>Ribera Sur Paso Sibbald</t>
  </si>
  <si>
    <t>Puyuhuapi 1</t>
  </si>
  <si>
    <t>Punta González</t>
  </si>
  <si>
    <t>Isla Harry</t>
  </si>
  <si>
    <t>Porvenir</t>
  </si>
  <si>
    <t>Ayacucho</t>
  </si>
  <si>
    <t>Gala Medio</t>
  </si>
  <si>
    <t>Isla Gama Zañartu</t>
  </si>
  <si>
    <t>Punta Duncan</t>
  </si>
  <si>
    <t>Sector 3</t>
  </si>
  <si>
    <t>Macetero</t>
  </si>
  <si>
    <t>Seno Gennell</t>
  </si>
  <si>
    <t>Aldunate</t>
  </si>
  <si>
    <t>Jacaf</t>
  </si>
  <si>
    <t>Estero Conche</t>
  </si>
  <si>
    <t>Isla Fisher</t>
  </si>
  <si>
    <t>Duncan</t>
  </si>
  <si>
    <t>Petrel</t>
  </si>
  <si>
    <t>Jaccaf</t>
  </si>
  <si>
    <t>La Leona</t>
  </si>
  <si>
    <t>Cascada</t>
  </si>
  <si>
    <t>Avellano</t>
  </si>
  <si>
    <t>Ubaldo</t>
  </si>
  <si>
    <t>Estero Mena</t>
  </si>
  <si>
    <t>Marchant</t>
  </si>
  <si>
    <t>Harry</t>
  </si>
  <si>
    <t>Huapi</t>
  </si>
  <si>
    <t>Curaco Lin Lin</t>
  </si>
  <si>
    <t>Mena</t>
  </si>
  <si>
    <t>Teuquelín</t>
  </si>
  <si>
    <t>Yelén</t>
  </si>
  <si>
    <t>Yalac</t>
  </si>
  <si>
    <t>Refugio 3</t>
  </si>
  <si>
    <t>Coca 2</t>
  </si>
  <si>
    <t>Coca 3</t>
  </si>
  <si>
    <t>Punta Guala</t>
  </si>
  <si>
    <t>Bahía Perales</t>
  </si>
  <si>
    <t>Caleta Delano</t>
  </si>
  <si>
    <t>Punta Vergara Sur</t>
  </si>
  <si>
    <t>Paso Vattuone</t>
  </si>
  <si>
    <t>Centro Cameron</t>
  </si>
  <si>
    <t>Cameron</t>
  </si>
  <si>
    <t>Punta Obstrucción</t>
  </si>
  <si>
    <t>Cordova 2</t>
  </si>
  <si>
    <t>Caleta Fog</t>
  </si>
  <si>
    <t>Wagner II</t>
  </si>
  <si>
    <t>47A</t>
  </si>
  <si>
    <t>Wagner I</t>
  </si>
  <si>
    <t>Entrada Bahía Tranquila II</t>
  </si>
  <si>
    <t>Entrada Bahía Tranquila I</t>
  </si>
  <si>
    <t>Entre Dos Islas</t>
  </si>
  <si>
    <t>Frente Islas Wagner</t>
  </si>
  <si>
    <t>Bahía Tranquila I</t>
  </si>
  <si>
    <t>47B</t>
  </si>
  <si>
    <t>Bahía Tranquila II</t>
  </si>
  <si>
    <t>Bahía Tranquila III</t>
  </si>
  <si>
    <t>Bahía Ladrilleros</t>
  </si>
  <si>
    <t>48A</t>
  </si>
  <si>
    <t>Vicuña Mackenna</t>
  </si>
  <si>
    <t>Punta Entrada</t>
  </si>
  <si>
    <t>Morgan</t>
  </si>
  <si>
    <t>Caleta Juárez</t>
  </si>
  <si>
    <t>48B</t>
  </si>
  <si>
    <t>Guardramiro</t>
  </si>
  <si>
    <t>Goddard</t>
  </si>
  <si>
    <t>Sugidero Furia</t>
  </si>
  <si>
    <t>49A</t>
  </si>
  <si>
    <t>Ensenada Rys</t>
  </si>
  <si>
    <t>Darsena Norte</t>
  </si>
  <si>
    <t>Punta Darsena</t>
  </si>
  <si>
    <t>Isla Marta</t>
  </si>
  <si>
    <t>Skring</t>
  </si>
  <si>
    <t>49B</t>
  </si>
  <si>
    <t>Córdova 3</t>
  </si>
  <si>
    <t>Unicornio Sur</t>
  </si>
  <si>
    <t>50A</t>
  </si>
  <si>
    <t>Punta Laura Norte</t>
  </si>
  <si>
    <t>Punta Laura Este</t>
  </si>
  <si>
    <t>Unicornio</t>
  </si>
  <si>
    <t>Canal Contreras</t>
  </si>
  <si>
    <t>Estero</t>
  </si>
  <si>
    <t>Estero Navarro</t>
  </si>
  <si>
    <t>Isla García</t>
  </si>
  <si>
    <t>Isla Riesco</t>
  </si>
  <si>
    <t>Contreras</t>
  </si>
  <si>
    <t>Raliguao</t>
  </si>
  <si>
    <t>Benjamín</t>
  </si>
  <si>
    <t>Staines</t>
  </si>
  <si>
    <t>Isla. Level</t>
  </si>
  <si>
    <t>Teguel 2</t>
  </si>
  <si>
    <t>Estero retroceso</t>
  </si>
  <si>
    <t>cm-ab-15</t>
  </si>
  <si>
    <t>Huillin 1</t>
  </si>
  <si>
    <t>Explore River</t>
  </si>
  <si>
    <t>25b</t>
  </si>
  <si>
    <t>Aracena 9</t>
  </si>
  <si>
    <t>54A</t>
  </si>
  <si>
    <t>Aracena 12</t>
  </si>
  <si>
    <t>Aracena 15</t>
  </si>
  <si>
    <t>54B</t>
  </si>
  <si>
    <t>Aracena 19</t>
  </si>
  <si>
    <t>Aracena 14</t>
  </si>
  <si>
    <t>Aracena 11</t>
  </si>
  <si>
    <t>Aracena 6</t>
  </si>
  <si>
    <t xml:space="preserve"> Nova Austral</t>
  </si>
  <si>
    <t>Caleta Hawkins</t>
  </si>
  <si>
    <t>Bahía Inman</t>
  </si>
  <si>
    <t>Harrison Este</t>
  </si>
  <si>
    <t>Harrison Weste</t>
  </si>
  <si>
    <t>Aracena 4</t>
  </si>
  <si>
    <t>Aracena 10</t>
  </si>
  <si>
    <t>Cockburn 3</t>
  </si>
  <si>
    <t>Cockburn 14</t>
  </si>
  <si>
    <t>Cockburn 13</t>
  </si>
  <si>
    <t>Cockburn 23</t>
  </si>
  <si>
    <t>Halcones Chico</t>
  </si>
  <si>
    <t>Piscicultura Aquasan</t>
  </si>
  <si>
    <t>XIV</t>
  </si>
  <si>
    <t>S.C. SMOLT</t>
  </si>
  <si>
    <t>Las Coloradas</t>
  </si>
  <si>
    <t>S.C. Smolt</t>
  </si>
  <si>
    <t>Puerto Claro</t>
  </si>
  <si>
    <t>S.P.</t>
  </si>
  <si>
    <t>Los Patos</t>
  </si>
  <si>
    <t>Manzano</t>
  </si>
  <si>
    <t>El Alamo</t>
  </si>
  <si>
    <t>Isla Larenas II</t>
  </si>
  <si>
    <t>Gregoria</t>
  </si>
  <si>
    <t>S. Friosur</t>
  </si>
  <si>
    <t>Mauricio</t>
  </si>
  <si>
    <t>Darwin 2</t>
  </si>
  <si>
    <t>Teresa 3</t>
  </si>
  <si>
    <t>Is. Lola</t>
  </si>
  <si>
    <t>Rowlett 749</t>
  </si>
  <si>
    <t>Est. Riquelme</t>
  </si>
  <si>
    <t>Caleta sur</t>
  </si>
  <si>
    <t>NN</t>
  </si>
  <si>
    <t>Isla Juarez</t>
  </si>
  <si>
    <t>Río verde</t>
  </si>
  <si>
    <t>Serrano</t>
  </si>
  <si>
    <t>*</t>
  </si>
  <si>
    <t>Gallegos</t>
  </si>
  <si>
    <t>Verdugo 2</t>
  </si>
  <si>
    <t>Reñihue</t>
  </si>
  <si>
    <t>Carabelas</t>
  </si>
  <si>
    <t>Guaitecas</t>
  </si>
  <si>
    <t>SECTOR PULLAO, CANAL DALCAHUE</t>
  </si>
  <si>
    <t>Sin Nombre</t>
  </si>
  <si>
    <t>Pan de azúcar</t>
  </si>
  <si>
    <t>51A</t>
  </si>
  <si>
    <t>Taraba 8</t>
  </si>
  <si>
    <t>43B</t>
  </si>
  <si>
    <t>Isla ester</t>
  </si>
  <si>
    <t>ISLA GARCIA I</t>
  </si>
  <si>
    <t>Carahue</t>
  </si>
  <si>
    <t>Verdugo 3</t>
  </si>
  <si>
    <t>Is. Carmen</t>
  </si>
  <si>
    <t>Staines 4</t>
  </si>
  <si>
    <t>Pto. Browne</t>
  </si>
  <si>
    <t>Pla. Astilleros</t>
  </si>
  <si>
    <t>Bahía Buckle</t>
  </si>
  <si>
    <t>Ens. Lorca</t>
  </si>
  <si>
    <t>S.W. Is. Canalad</t>
  </si>
  <si>
    <t xml:space="preserve">Filomena </t>
  </si>
  <si>
    <t>Staines 1</t>
  </si>
  <si>
    <t>Mina Elena</t>
  </si>
  <si>
    <t>Bluriver</t>
  </si>
  <si>
    <t>Isl. Grande</t>
  </si>
  <si>
    <t>Taraba 3</t>
  </si>
  <si>
    <t>43A</t>
  </si>
  <si>
    <t>Taraba 6</t>
  </si>
  <si>
    <t>Is. Juan</t>
  </si>
  <si>
    <t>Pta. Sanchez</t>
  </si>
  <si>
    <t>Pocoihuen</t>
  </si>
  <si>
    <t>Pta. Pique</t>
  </si>
  <si>
    <t>Isla Melchor</t>
  </si>
  <si>
    <t>Valverde 4</t>
  </si>
  <si>
    <t>Pichirrupa</t>
  </si>
  <si>
    <t>Is. Lampazo</t>
  </si>
  <si>
    <t>ITALIA</t>
  </si>
  <si>
    <t>Isla Auchile</t>
  </si>
  <si>
    <t>E. Asutral</t>
  </si>
  <si>
    <t>REGIMEN 80 BIS</t>
  </si>
  <si>
    <t>Cal. Martin</t>
  </si>
  <si>
    <t>Ferronave</t>
  </si>
  <si>
    <t>Chaiquen</t>
  </si>
  <si>
    <t>Est. Concheo</t>
  </si>
  <si>
    <t>S. Iceval</t>
  </si>
  <si>
    <t>Cal. Dora</t>
  </si>
  <si>
    <t>Isla Queten</t>
  </si>
  <si>
    <t>Bahía Martin</t>
  </si>
  <si>
    <t>Seno Glacier</t>
  </si>
  <si>
    <t>Desolación</t>
  </si>
  <si>
    <t>Bahia Williwaw</t>
  </si>
  <si>
    <t>Aracena 8</t>
  </si>
  <si>
    <t>Duble</t>
  </si>
  <si>
    <t>Estero fino</t>
  </si>
  <si>
    <t>Is. Chaffers3</t>
  </si>
  <si>
    <t>Is. Chaffers2</t>
  </si>
  <si>
    <t>Pta. San Juan</t>
  </si>
  <si>
    <t>Estero Córdova</t>
  </si>
  <si>
    <t>Centolla</t>
  </si>
  <si>
    <t>Is. Chaffers</t>
  </si>
  <si>
    <t>Ens. Chaiten</t>
  </si>
  <si>
    <t>Estero Cordova</t>
  </si>
  <si>
    <t>Estero Polla</t>
  </si>
  <si>
    <t>Isla Luz</t>
  </si>
  <si>
    <t>Roset</t>
  </si>
  <si>
    <t>Bynon</t>
  </si>
  <si>
    <t>Jesus 2</t>
  </si>
  <si>
    <t>Magdalena</t>
  </si>
  <si>
    <t>Pto. Robalo</t>
  </si>
  <si>
    <t>Bahía corcovado</t>
  </si>
  <si>
    <t xml:space="preserve">Stokes </t>
  </si>
  <si>
    <t>Corcovado 4</t>
  </si>
  <si>
    <t>Alao</t>
  </si>
  <si>
    <t>S. Pacific Star</t>
  </si>
  <si>
    <t>Corcovado 5</t>
  </si>
  <si>
    <t>Francisco</t>
  </si>
  <si>
    <t>Sur Garrao</t>
  </si>
  <si>
    <t>I. Antecedentes generales</t>
  </si>
  <si>
    <t> Agrovac SRS</t>
  </si>
  <si>
    <t> BLUEGUARD SRS INYECTABLE</t>
  </si>
  <si>
    <t> Alpha Ject 4-1</t>
  </si>
  <si>
    <t> Agrovac 4</t>
  </si>
  <si>
    <t> Birnagen Forte 2</t>
  </si>
  <si>
    <t> Agrovac 3</t>
  </si>
  <si>
    <t> BLUEGUARD SRS+IPN+VO INYECTABLE</t>
  </si>
  <si>
    <t> BlueGuard SRS+IPn Inyectable</t>
  </si>
  <si>
    <t> Alpha Ject Micro 2</t>
  </si>
  <si>
    <t> BlueGuard SRS Oral</t>
  </si>
  <si>
    <t> BlueGuard SRS+IPN+Vo+As Inyectable</t>
  </si>
  <si>
    <t> Protecvac 4</t>
  </si>
  <si>
    <t> BlueGuard SRS+IPN+VO+ISA INYECTABLE</t>
  </si>
  <si>
    <t> Alpha Ject 5.1</t>
  </si>
  <si>
    <t> Fishvac IPN SRS</t>
  </si>
  <si>
    <t> Protecvac 5</t>
  </si>
  <si>
    <t> Blueguard SRS+IPN+AS+VO+ISA INYECTABLE</t>
  </si>
  <si>
    <t> Protecvac 2</t>
  </si>
  <si>
    <t> Rickemune-Vax</t>
  </si>
  <si>
    <t> Blueguard SRS + ISA Oral</t>
  </si>
  <si>
    <t> Providean Aquatec 1 SRS</t>
  </si>
  <si>
    <t> Providean Aquatec 2 SRS IPN</t>
  </si>
  <si>
    <t> Providean Aquatec 3 SRS IPN Vibrio</t>
  </si>
  <si>
    <t> Providean Aquatec 5 SRS IPN Vibrio ISav Aeromonas</t>
  </si>
  <si>
    <t> Providean Aquatec 4 SRS IPN Vibrio ISAv</t>
  </si>
  <si>
    <t> Aquavac Saristin 2</t>
  </si>
  <si>
    <t> Rickemune-Vax Inmersión</t>
  </si>
  <si>
    <t> Rickemune Plus</t>
  </si>
  <si>
    <t> Alpha Ject LiVac SRS</t>
  </si>
  <si>
    <t> FISHVAC 2S</t>
  </si>
  <si>
    <t> FISHVAC 4 S</t>
  </si>
  <si>
    <t> FISHVAC 5 S</t>
  </si>
  <si>
    <t>Vacunas SRS</t>
  </si>
  <si>
    <t> Renogen</t>
  </si>
  <si>
    <t> Alpha Ject Micro 3</t>
  </si>
  <si>
    <t> Aquavac Saristin 3</t>
  </si>
  <si>
    <t> Aquavac Saristin 4</t>
  </si>
  <si>
    <t>Otras vacunas</t>
  </si>
  <si>
    <t> Aquavac ERM Inmersion</t>
  </si>
  <si>
    <t> AquaVac ERM</t>
  </si>
  <si>
    <t> Alpha Ject 1000</t>
  </si>
  <si>
    <t> Yenivac</t>
  </si>
  <si>
    <t> Agrovac IPN</t>
  </si>
  <si>
    <t> IPE-VAC Inmersión</t>
  </si>
  <si>
    <t> BlueGuard IPN Inyectable</t>
  </si>
  <si>
    <t> Agrovac 2</t>
  </si>
  <si>
    <t> BlueGuard ISA Inyectable</t>
  </si>
  <si>
    <t> Agrovac ISA</t>
  </si>
  <si>
    <t> BlueGuard ISA Oral</t>
  </si>
  <si>
    <t> Alpha Ject Micro 1 ISA</t>
  </si>
  <si>
    <t> Angui-Vac</t>
  </si>
  <si>
    <t> Dalli-Vac</t>
  </si>
  <si>
    <t> Flavomune</t>
  </si>
  <si>
    <t> BlueGuard IPN Oral</t>
  </si>
  <si>
    <t> Aero-Vac</t>
  </si>
  <si>
    <t> Providean aquatec Sea Lice</t>
  </si>
  <si>
    <t> Alpha Ject IPNV-Flavo 0,025</t>
  </si>
  <si>
    <t> Flavomune C</t>
  </si>
  <si>
    <t> IPE VAC Microdosis</t>
  </si>
  <si>
    <t>Otro</t>
  </si>
  <si>
    <t>1 vez al día</t>
  </si>
  <si>
    <t>2 vez al día</t>
  </si>
  <si>
    <t>3 vez al día</t>
  </si>
  <si>
    <t>microraciones</t>
  </si>
  <si>
    <t>Mas de una vez al mes</t>
  </si>
  <si>
    <t>Una vez al mes</t>
  </si>
  <si>
    <t>Menos de una vez al mes</t>
  </si>
  <si>
    <t>Versión</t>
  </si>
  <si>
    <t>Fecha elaboración</t>
  </si>
  <si>
    <t>Nombre responsable</t>
  </si>
  <si>
    <t>5.Especie</t>
  </si>
  <si>
    <t>Trucha arcoíris</t>
  </si>
  <si>
    <t>Salmón del Atlántico</t>
  </si>
  <si>
    <t>Salmon Coho</t>
  </si>
  <si>
    <t>Trucha - S. Coho</t>
  </si>
  <si>
    <t>Trucha - S. del Atlántico</t>
  </si>
  <si>
    <t>S. Coho - S. del Atlántico</t>
  </si>
  <si>
    <t>Otra</t>
  </si>
  <si>
    <t>Vacunas BKD</t>
  </si>
  <si>
    <t>II Medidas</t>
  </si>
  <si>
    <t>Quincenal</t>
  </si>
  <si>
    <t>Mensual</t>
  </si>
  <si>
    <t>2 veces al mes</t>
  </si>
  <si>
    <t>3 veces al mes</t>
  </si>
  <si>
    <t>4 veces al mes</t>
  </si>
  <si>
    <t>Semestral</t>
  </si>
  <si>
    <t>Mas de una capacitación al semestre</t>
  </si>
  <si>
    <t>Al menos 2 veces al día</t>
  </si>
  <si>
    <t>III. Comentarios</t>
  </si>
  <si>
    <t>Comentar en caso que existan puntos en el plan en los cuales considere necesario extender la respuesta.</t>
  </si>
  <si>
    <t>PLAN INTERNO DE OPTIMIZACIÓN DEL USO DE ANTIMICROBIANOS</t>
  </si>
  <si>
    <t>1. a) Indique la patología a considerar para las medidas a tomar</t>
  </si>
  <si>
    <t>Piscirickettsiosis (Requisito Regiones X y XI)</t>
  </si>
  <si>
    <t>Ambas</t>
  </si>
  <si>
    <t>Otras</t>
  </si>
  <si>
    <t>Si la respuesta fue "Otras", indicar cual y por qué</t>
  </si>
  <si>
    <t>1. Criterios a considerar para tratamientos tempranos</t>
  </si>
  <si>
    <t>1. b) Indique el criterio a utilizar</t>
  </si>
  <si>
    <t>Explique el criterio para la realización de tratamientos tempranos, de acuerdo a las opciones seleccionadas</t>
  </si>
  <si>
    <t>Matriz de riesgo</t>
  </si>
  <si>
    <t>Nivel de mortalidad semanal(%)</t>
  </si>
  <si>
    <t>Nivel de mortalidad diaria (%)</t>
  </si>
  <si>
    <t>Si la respuesta fue Nivel de mortalidad diario o semanal, indicar el % a considerar</t>
  </si>
  <si>
    <t>2. Evaluación CMI P. salmonis</t>
  </si>
  <si>
    <t>Primera detección del patógeno</t>
  </si>
  <si>
    <t>Cualquier tratamiento a realizar</t>
  </si>
  <si>
    <t>OTC y Florfenicol</t>
  </si>
  <si>
    <t>Principio activo a utilizar</t>
  </si>
  <si>
    <t>Señale los principios activos a evaluar según el momento de realización de la prueba</t>
  </si>
  <si>
    <t>Renibacteriosis (Requisito XII Región)</t>
  </si>
  <si>
    <t>** Si se señaló la opción "Matriz de riesgo" u "Otro", detallar en extenso en la hoja "Criterios Ttos tempranos"</t>
  </si>
  <si>
    <t>3. ¿Se privilegiará el tratamiento de jaulas individuales cuando las condiciones sean favorables, esto es, una vez que se realice la detección temprana de la enfermedad, no se observe una disminución de la tasa diaria de alimentación y se actúe en la temporada de otoño-invierno?</t>
  </si>
  <si>
    <t>4. Señale la estrategia que utilizará para la disposición estratégica de stock de alimento medicado, para favorecer el inicio temprano de tratamientos</t>
  </si>
  <si>
    <t>Stock de alimento en centro de cultivo</t>
  </si>
  <si>
    <t>Stock de alimento en planta elaboradora</t>
  </si>
  <si>
    <t>Si la respuesta fue "Otro", explicar</t>
  </si>
  <si>
    <t>5. Señale de que forma se dispondrá de la información de la concentración del antimicrobiano en la premezcla comercial (medicamento)</t>
  </si>
  <si>
    <t>Informes de análisis proporcionados por laboratorio farmacéutico</t>
  </si>
  <si>
    <t>6. señale la máxima diferencia a considerar entre la concentración promedio de los diferentes lotes y la declarada de principio activo en el alimento medicado</t>
  </si>
  <si>
    <t xml:space="preserve">** La planta elaboradora deberá proporcionar un informe o certificado que de cuenta de esta condición, por lote </t>
  </si>
  <si>
    <t>7. Señale la desviación máxima aceptable que se considerará para la diferencia entre la concentración promedio de principio activo entre los lotes de alimento medicado y la declarada de principio activo.</t>
  </si>
  <si>
    <t>Principio activo</t>
  </si>
  <si>
    <t>Modalidad</t>
  </si>
  <si>
    <t>8. Señale los principios activos que utilizará en caso de realizar tratamientos para Piscirickettsiosis.</t>
  </si>
  <si>
    <t>10. ¿Se considerarán otras medidas de apoyo a al Plan Interno de Optimización del Uso de Antimicrobianos?. En caso de considerar, detallar cuales</t>
  </si>
  <si>
    <t>9. Se compromete al no uso de medicamentos de forma extraetiqueta y al no uso de antimicrobianos categorizados como de “importancia crítica” por la OMS</t>
  </si>
  <si>
    <t>SI</t>
  </si>
  <si>
    <t>Centro postula a libre de uso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</si>
</sst>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b/>
      <sz val="11"/>
      <color theme="0"/>
      <name val="Calibri"/>
      <family val="2"/>
      <scheme val="minor"/>
    </font>
    <font>
      <b/>
      <sz val="20"/>
      <color theme="1"/>
      <name val="Calibri"/>
      <family val="2"/>
      <scheme val="minor"/>
    </font>
    <font>
      <i/>
      <sz val="12"/>
      <color rgb="FF00B0F0"/>
      <name val="Calibri"/>
      <family val="2"/>
      <scheme val="minor"/>
    </font>
    <font>
      <i/>
      <sz val="11"/>
      <color rgb="FF00B0F0"/>
      <name val="Calibri"/>
      <family val="2"/>
      <scheme val="minor"/>
    </font>
    <font>
      <b/>
      <sz val="16"/>
      <name val="Calibri"/>
      <family val="2"/>
      <scheme val="minor"/>
    </font>
    <font>
      <b/>
      <sz val="12"/>
      <color theme="1"/>
      <name val="Calibri"/>
      <family val="2"/>
      <scheme val="minor"/>
    </font>
    <font>
      <b/>
      <sz val="12"/>
      <color theme="0"/>
      <name val="Calibri"/>
      <family val="2"/>
      <scheme val="minor"/>
    </font>
    <font>
      <sz val="11"/>
      <name val="Calibri"/>
      <family val="2"/>
      <scheme val="minor"/>
    </font>
    <font>
      <sz val="12"/>
      <color theme="1"/>
      <name val="Calibri"/>
      <family val="2"/>
      <scheme val="minor"/>
    </font>
    <font>
      <b/>
      <i/>
      <sz val="11"/>
      <color rgb="FF00B0F0"/>
      <name val="Calibri"/>
      <family val="2"/>
      <scheme val="minor"/>
    </font>
    <font>
      <b/>
      <sz val="8"/>
      <color indexed="8"/>
      <name val="Verdana"/>
      <family val="2"/>
    </font>
    <font>
      <i/>
      <sz val="11"/>
      <color theme="1"/>
      <name val="Calibri"/>
      <family val="2"/>
      <scheme val="minor"/>
    </font>
    <font>
      <u/>
      <sz val="11"/>
      <color theme="10"/>
      <name val="Calibri"/>
      <family val="2"/>
    </font>
    <font>
      <sz val="11"/>
      <color rgb="FF000000"/>
      <name val="Calibri"/>
      <family val="2"/>
      <scheme val="minor"/>
    </font>
    <font>
      <b/>
      <sz val="8"/>
      <color indexed="81"/>
      <name val="Tahoma"/>
      <family val="2"/>
    </font>
    <font>
      <sz val="8"/>
      <color indexed="81"/>
      <name val="Tahoma"/>
      <family val="2"/>
    </font>
    <font>
      <b/>
      <sz val="9"/>
      <color indexed="81"/>
      <name val="Tahoma"/>
      <family val="2"/>
    </font>
    <font>
      <sz val="9"/>
      <color indexed="81"/>
      <name val="Tahoma"/>
      <family val="2"/>
    </font>
    <font>
      <i/>
      <sz val="9"/>
      <color indexed="81"/>
      <name val="Tahoma"/>
      <family val="2"/>
    </font>
    <font>
      <i/>
      <sz val="8"/>
      <color indexed="81"/>
      <name val="Tahoma"/>
      <family val="2"/>
    </font>
    <font>
      <b/>
      <sz val="9"/>
      <color indexed="8"/>
      <name val="Verdana"/>
      <family val="2"/>
    </font>
    <font>
      <sz val="9"/>
      <name val="Calibri"/>
      <family val="2"/>
      <scheme val="minor"/>
    </font>
    <font>
      <sz val="9"/>
      <color theme="1"/>
      <name val="Calibri"/>
      <family val="2"/>
      <scheme val="minor"/>
    </font>
    <font>
      <sz val="9"/>
      <color indexed="8"/>
      <name val="Verdana"/>
      <family val="2"/>
    </font>
    <font>
      <b/>
      <sz val="9"/>
      <name val="Calibri"/>
      <family val="2"/>
      <scheme val="minor"/>
    </font>
    <font>
      <i/>
      <sz val="9"/>
      <color rgb="FF00B0F0"/>
      <name val="Calibri"/>
      <family val="2"/>
      <scheme val="minor"/>
    </font>
    <font>
      <b/>
      <i/>
      <sz val="9"/>
      <color rgb="FF00B0F0"/>
      <name val="Calibri"/>
      <family val="2"/>
      <scheme val="minor"/>
    </font>
    <font>
      <b/>
      <sz val="9"/>
      <name val="Verdana"/>
      <family val="2"/>
    </font>
    <font>
      <b/>
      <sz val="9"/>
      <color theme="1"/>
      <name val="Verdana"/>
      <family val="2"/>
    </font>
    <font>
      <b/>
      <sz val="11"/>
      <color theme="1"/>
      <name val="Calibri"/>
      <family val="2"/>
      <scheme val="minor"/>
    </font>
    <font>
      <sz val="11"/>
      <color theme="1"/>
      <name val="Calibri"/>
      <family val="2"/>
      <scheme val="minor"/>
    </font>
    <font>
      <b/>
      <sz val="10"/>
      <color indexed="8"/>
      <name val="Verdana"/>
      <family val="2"/>
    </font>
  </fonts>
  <fills count="8">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00B0F0"/>
        <bgColor indexed="64"/>
      </patternFill>
    </fill>
    <fill>
      <patternFill patternType="solid">
        <fgColor theme="9" tint="0.79998168889431442"/>
        <bgColor indexed="64"/>
      </patternFill>
    </fill>
  </fills>
  <borders count="1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13" fillId="0" borderId="0" applyNumberFormat="0" applyFill="0" applyBorder="0" applyAlignment="0" applyProtection="0">
      <alignment vertical="top"/>
      <protection locked="0"/>
    </xf>
    <xf numFmtId="9" fontId="31" fillId="0" borderId="0" applyFont="0" applyFill="0" applyBorder="0" applyAlignment="0" applyProtection="0"/>
  </cellStyleXfs>
  <cellXfs count="121">
    <xf numFmtId="0" fontId="0" fillId="0" borderId="0" xfId="0"/>
    <xf numFmtId="0" fontId="0" fillId="2" borderId="0" xfId="0" applyFill="1"/>
    <xf numFmtId="0" fontId="8" fillId="0" borderId="2" xfId="0" applyFont="1" applyFill="1" applyBorder="1" applyAlignment="1">
      <alignment horizontal="left" vertical="center"/>
    </xf>
    <xf numFmtId="0" fontId="0" fillId="0" borderId="2" xfId="0" applyBorder="1"/>
    <xf numFmtId="0" fontId="1" fillId="6" borderId="2" xfId="0" applyFont="1" applyFill="1" applyBorder="1" applyAlignment="1">
      <alignment horizontal="center" vertical="center"/>
    </xf>
    <xf numFmtId="0" fontId="12" fillId="0" borderId="2" xfId="0" applyFont="1" applyBorder="1"/>
    <xf numFmtId="0" fontId="8" fillId="0" borderId="2" xfId="0" applyFont="1" applyFill="1" applyBorder="1" applyAlignment="1">
      <alignment horizontal="center"/>
    </xf>
    <xf numFmtId="0" fontId="8" fillId="0" borderId="2" xfId="0" applyFont="1" applyFill="1" applyBorder="1"/>
    <xf numFmtId="0" fontId="0" fillId="0" borderId="2" xfId="0" applyFill="1" applyBorder="1" applyAlignment="1">
      <alignment vertical="center"/>
    </xf>
    <xf numFmtId="0" fontId="8" fillId="0" borderId="2" xfId="0" applyFont="1" applyFill="1" applyBorder="1" applyAlignment="1">
      <alignment horizontal="center" vertical="center"/>
    </xf>
    <xf numFmtId="0" fontId="8" fillId="0" borderId="2" xfId="0" applyNumberFormat="1" applyFont="1" applyFill="1" applyBorder="1" applyAlignment="1">
      <alignment horizontal="center" vertical="center"/>
    </xf>
    <xf numFmtId="0" fontId="0" fillId="0" borderId="2" xfId="0" applyFont="1" applyFill="1" applyBorder="1" applyAlignment="1">
      <alignment horizontal="center"/>
    </xf>
    <xf numFmtId="0" fontId="0" fillId="0" borderId="2" xfId="0" applyFill="1" applyBorder="1"/>
    <xf numFmtId="0" fontId="0" fillId="0" borderId="2" xfId="0" applyFill="1" applyBorder="1" applyAlignment="1">
      <alignment horizontal="center" vertical="center"/>
    </xf>
    <xf numFmtId="0" fontId="0" fillId="0" borderId="2" xfId="0" applyFont="1" applyFill="1" applyBorder="1" applyAlignment="1">
      <alignment horizontal="left"/>
    </xf>
    <xf numFmtId="0" fontId="0" fillId="0" borderId="2" xfId="0" applyNumberFormat="1" applyFill="1" applyBorder="1" applyAlignment="1">
      <alignment horizontal="center" vertical="center"/>
    </xf>
    <xf numFmtId="0" fontId="8" fillId="0" borderId="2" xfId="0" applyFont="1" applyFill="1" applyBorder="1" applyAlignment="1">
      <alignment vertical="center"/>
    </xf>
    <xf numFmtId="49" fontId="8" fillId="0" borderId="2" xfId="0" applyNumberFormat="1" applyFont="1" applyFill="1" applyBorder="1" applyAlignment="1">
      <alignment horizontal="center" vertical="center"/>
    </xf>
    <xf numFmtId="0" fontId="8" fillId="0" borderId="2" xfId="1" applyFont="1" applyFill="1" applyBorder="1" applyAlignment="1" applyProtection="1"/>
    <xf numFmtId="0" fontId="8" fillId="0" borderId="2" xfId="0" applyFont="1" applyFill="1" applyBorder="1" applyAlignment="1">
      <alignment vertical="center" wrapText="1"/>
    </xf>
    <xf numFmtId="0" fontId="8" fillId="0" borderId="2" xfId="0" applyFont="1" applyFill="1" applyBorder="1" applyAlignment="1">
      <alignment horizontal="left"/>
    </xf>
    <xf numFmtId="0" fontId="8" fillId="0" borderId="2" xfId="0" applyFont="1" applyFill="1" applyBorder="1" applyAlignment="1">
      <alignment wrapText="1"/>
    </xf>
    <xf numFmtId="0" fontId="0" fillId="0" borderId="2" xfId="0" applyFont="1" applyFill="1" applyBorder="1" applyAlignment="1">
      <alignment horizontal="left" vertical="center"/>
    </xf>
    <xf numFmtId="0" fontId="8" fillId="0" borderId="4" xfId="0" applyFont="1" applyFill="1" applyBorder="1" applyAlignment="1">
      <alignment horizontal="center" vertical="center"/>
    </xf>
    <xf numFmtId="0" fontId="8" fillId="0" borderId="0" xfId="0" applyFont="1" applyFill="1" applyBorder="1" applyAlignment="1">
      <alignment horizontal="center"/>
    </xf>
    <xf numFmtId="0" fontId="8" fillId="0" borderId="3" xfId="0" applyFont="1" applyFill="1" applyBorder="1" applyAlignment="1">
      <alignment horizontal="center"/>
    </xf>
    <xf numFmtId="0" fontId="8" fillId="0" borderId="3" xfId="0" applyFont="1" applyFill="1" applyBorder="1"/>
    <xf numFmtId="0" fontId="8" fillId="0" borderId="3" xfId="0" applyFont="1" applyFill="1" applyBorder="1" applyAlignment="1">
      <alignment horizontal="center" vertical="center"/>
    </xf>
    <xf numFmtId="0" fontId="14" fillId="0" borderId="2" xfId="0" applyFont="1" applyFill="1" applyBorder="1" applyAlignment="1">
      <alignment horizontal="center"/>
    </xf>
    <xf numFmtId="0" fontId="14" fillId="0" borderId="2" xfId="0" applyFont="1" applyFill="1" applyBorder="1"/>
    <xf numFmtId="0" fontId="14" fillId="0" borderId="2" xfId="0" applyFont="1" applyFill="1" applyBorder="1" applyAlignment="1">
      <alignment horizontal="left"/>
    </xf>
    <xf numFmtId="0" fontId="14" fillId="0" borderId="2" xfId="0" applyFont="1" applyFill="1" applyBorder="1" applyAlignment="1">
      <alignment vertical="center"/>
    </xf>
    <xf numFmtId="0" fontId="0" fillId="0" borderId="4" xfId="0" applyFill="1" applyBorder="1"/>
    <xf numFmtId="0" fontId="30" fillId="2" borderId="0" xfId="0" applyFont="1" applyFill="1"/>
    <xf numFmtId="9" fontId="0" fillId="0" borderId="0" xfId="2" applyFont="1"/>
    <xf numFmtId="0" fontId="0" fillId="2" borderId="0" xfId="0" applyFill="1" applyProtection="1">
      <protection locked="0"/>
    </xf>
    <xf numFmtId="0" fontId="23" fillId="2" borderId="0" xfId="0" applyFont="1" applyFill="1" applyProtection="1">
      <protection locked="0"/>
    </xf>
    <xf numFmtId="0" fontId="24" fillId="0" borderId="2" xfId="0" applyFont="1" applyBorder="1" applyAlignment="1" applyProtection="1">
      <alignment horizontal="center"/>
      <protection locked="0"/>
    </xf>
    <xf numFmtId="0" fontId="23" fillId="2" borderId="2" xfId="0" applyFont="1" applyFill="1" applyBorder="1" applyProtection="1">
      <protection locked="0"/>
    </xf>
    <xf numFmtId="0" fontId="0" fillId="3" borderId="0" xfId="0" applyFill="1" applyProtection="1">
      <protection locked="0"/>
    </xf>
    <xf numFmtId="0" fontId="3" fillId="3" borderId="0" xfId="0" applyFont="1" applyFill="1" applyProtection="1">
      <protection locked="0"/>
    </xf>
    <xf numFmtId="0" fontId="4" fillId="3" borderId="0" xfId="0" applyFont="1" applyFill="1" applyProtection="1">
      <protection locked="0"/>
    </xf>
    <xf numFmtId="0" fontId="26" fillId="3" borderId="0" xfId="0" applyFont="1" applyFill="1" applyProtection="1">
      <protection locked="0"/>
    </xf>
    <xf numFmtId="0" fontId="3" fillId="2" borderId="0" xfId="0" applyFont="1" applyFill="1" applyProtection="1">
      <protection locked="0"/>
    </xf>
    <xf numFmtId="0" fontId="4" fillId="2" borderId="0" xfId="0" applyFont="1" applyFill="1" applyProtection="1">
      <protection locked="0"/>
    </xf>
    <xf numFmtId="0" fontId="25" fillId="2" borderId="0" xfId="0" applyFont="1" applyFill="1" applyProtection="1">
      <protection locked="0"/>
    </xf>
    <xf numFmtId="0" fontId="26" fillId="2" borderId="0" xfId="0" applyFont="1" applyFill="1" applyProtection="1">
      <protection locked="0"/>
    </xf>
    <xf numFmtId="0" fontId="6" fillId="2" borderId="0" xfId="0" applyFont="1" applyFill="1" applyBorder="1" applyProtection="1">
      <protection locked="0"/>
    </xf>
    <xf numFmtId="0" fontId="24" fillId="2" borderId="2" xfId="0" applyFont="1" applyFill="1" applyBorder="1" applyAlignment="1" applyProtection="1">
      <alignment horizontal="center" vertical="center"/>
      <protection locked="0"/>
    </xf>
    <xf numFmtId="0" fontId="7" fillId="2" borderId="0"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24" fillId="5" borderId="2" xfId="0" applyFont="1" applyFill="1" applyBorder="1" applyAlignment="1" applyProtection="1">
      <alignment horizontal="center" vertical="center"/>
      <protection locked="0"/>
    </xf>
    <xf numFmtId="0" fontId="3" fillId="2" borderId="0" xfId="0" applyFont="1" applyFill="1" applyBorder="1" applyProtection="1">
      <protection locked="0"/>
    </xf>
    <xf numFmtId="0" fontId="22" fillId="2" borderId="0" xfId="0" applyFont="1" applyFill="1" applyBorder="1" applyAlignment="1" applyProtection="1">
      <alignment horizontal="left" vertical="center"/>
      <protection locked="0"/>
    </xf>
    <xf numFmtId="0" fontId="9" fillId="2" borderId="0" xfId="0" applyFont="1" applyFill="1" applyBorder="1" applyProtection="1">
      <protection locked="0"/>
    </xf>
    <xf numFmtId="0" fontId="9" fillId="2" borderId="0" xfId="0" applyFont="1" applyFill="1" applyProtection="1">
      <protection locked="0"/>
    </xf>
    <xf numFmtId="0" fontId="3" fillId="3" borderId="0" xfId="0" applyFont="1" applyFill="1" applyBorder="1" applyProtection="1">
      <protection locked="0"/>
    </xf>
    <xf numFmtId="0" fontId="21" fillId="2" borderId="0" xfId="0" applyFont="1" applyFill="1" applyBorder="1" applyAlignment="1" applyProtection="1">
      <alignment horizontal="left" vertical="center" wrapText="1"/>
      <protection locked="0"/>
    </xf>
    <xf numFmtId="0" fontId="22" fillId="0" borderId="0" xfId="0" applyFont="1" applyFill="1" applyBorder="1" applyAlignment="1" applyProtection="1">
      <alignment horizontal="left" vertical="center"/>
      <protection locked="0"/>
    </xf>
    <xf numFmtId="0" fontId="21" fillId="2" borderId="7" xfId="0" applyFont="1" applyFill="1" applyBorder="1" applyAlignment="1" applyProtection="1">
      <alignment horizontal="left" vertical="center" wrapText="1"/>
      <protection locked="0"/>
    </xf>
    <xf numFmtId="0" fontId="22" fillId="2" borderId="0" xfId="0" applyFont="1" applyFill="1" applyBorder="1" applyAlignment="1" applyProtection="1">
      <alignment vertical="center"/>
      <protection locked="0"/>
    </xf>
    <xf numFmtId="0" fontId="23" fillId="2" borderId="0" xfId="0" applyFont="1" applyFill="1" applyBorder="1" applyProtection="1">
      <protection locked="0"/>
    </xf>
    <xf numFmtId="0" fontId="9" fillId="2" borderId="0" xfId="0" applyFont="1" applyFill="1" applyAlignment="1" applyProtection="1">
      <protection locked="0"/>
    </xf>
    <xf numFmtId="0" fontId="8" fillId="2" borderId="0" xfId="0" applyFont="1" applyFill="1" applyBorder="1" applyAlignment="1" applyProtection="1">
      <alignment horizontal="center"/>
      <protection locked="0"/>
    </xf>
    <xf numFmtId="0" fontId="28" fillId="2" borderId="0" xfId="0" applyFont="1" applyFill="1" applyBorder="1" applyAlignment="1" applyProtection="1">
      <alignment horizontal="left"/>
      <protection locked="0"/>
    </xf>
    <xf numFmtId="0" fontId="22" fillId="2" borderId="0" xfId="0" applyFont="1" applyFill="1" applyBorder="1" applyAlignment="1" applyProtection="1">
      <alignment horizontal="left"/>
      <protection locked="0"/>
    </xf>
    <xf numFmtId="0" fontId="23" fillId="2" borderId="0" xfId="0" applyFont="1" applyFill="1" applyAlignment="1" applyProtection="1">
      <protection locked="0"/>
    </xf>
    <xf numFmtId="0" fontId="0" fillId="2" borderId="0" xfId="0" applyFill="1" applyAlignment="1" applyProtection="1">
      <protection locked="0"/>
    </xf>
    <xf numFmtId="0" fontId="28" fillId="2" borderId="0" xfId="0" applyFont="1" applyFill="1" applyBorder="1" applyAlignment="1" applyProtection="1">
      <alignment horizontal="left" vertical="center"/>
      <protection locked="0"/>
    </xf>
    <xf numFmtId="0" fontId="21" fillId="2" borderId="0" xfId="0" applyFont="1" applyFill="1" applyBorder="1" applyAlignment="1" applyProtection="1">
      <alignment horizontal="left" vertical="center"/>
      <protection locked="0"/>
    </xf>
    <xf numFmtId="0" fontId="0" fillId="2" borderId="0" xfId="0" applyFill="1" applyBorder="1" applyProtection="1">
      <protection locked="0"/>
    </xf>
    <xf numFmtId="0" fontId="10" fillId="2" borderId="0" xfId="0" applyFont="1" applyFill="1" applyBorder="1" applyAlignment="1" applyProtection="1">
      <alignment horizontal="center" vertical="center"/>
      <protection locked="0"/>
    </xf>
    <xf numFmtId="14" fontId="22" fillId="5" borderId="1" xfId="0" applyNumberFormat="1" applyFont="1" applyFill="1" applyBorder="1" applyAlignment="1" applyProtection="1">
      <alignment horizontal="center" vertical="center"/>
      <protection locked="0"/>
    </xf>
    <xf numFmtId="0" fontId="11" fillId="2" borderId="0" xfId="0" applyFont="1" applyFill="1" applyBorder="1" applyAlignment="1" applyProtection="1">
      <alignment horizontal="left" vertical="center" wrapText="1"/>
      <protection locked="0"/>
    </xf>
    <xf numFmtId="0" fontId="21" fillId="2" borderId="0" xfId="0" applyFont="1" applyFill="1" applyBorder="1" applyAlignment="1" applyProtection="1">
      <alignment vertical="center" wrapText="1"/>
      <protection locked="0"/>
    </xf>
    <xf numFmtId="0" fontId="22" fillId="5" borderId="2" xfId="0" applyFont="1" applyFill="1" applyBorder="1" applyAlignment="1" applyProtection="1">
      <alignment horizontal="left" vertical="center"/>
      <protection locked="0"/>
    </xf>
    <xf numFmtId="0" fontId="27" fillId="2" borderId="0" xfId="0" applyFont="1" applyFill="1" applyBorder="1" applyAlignment="1" applyProtection="1">
      <alignment horizontal="left" vertical="center"/>
      <protection locked="0"/>
    </xf>
    <xf numFmtId="0" fontId="8" fillId="2" borderId="0" xfId="0" applyFont="1" applyFill="1" applyBorder="1" applyAlignment="1" applyProtection="1">
      <alignment horizontal="left" vertical="center"/>
      <protection locked="0"/>
    </xf>
    <xf numFmtId="0" fontId="24" fillId="4" borderId="2" xfId="0" applyFont="1" applyFill="1" applyBorder="1" applyAlignment="1" applyProtection="1">
      <alignment horizontal="center" vertical="center"/>
      <protection hidden="1"/>
    </xf>
    <xf numFmtId="0" fontId="23" fillId="2" borderId="0" xfId="0" applyFont="1" applyFill="1" applyBorder="1" applyAlignment="1" applyProtection="1">
      <alignment horizontal="center"/>
      <protection locked="0"/>
    </xf>
    <xf numFmtId="0" fontId="11" fillId="7" borderId="2" xfId="0" applyFont="1" applyFill="1" applyBorder="1" applyAlignment="1" applyProtection="1">
      <alignment horizontal="center" vertical="center" wrapText="1"/>
    </xf>
    <xf numFmtId="0" fontId="2" fillId="2" borderId="0" xfId="0" applyFont="1" applyFill="1" applyProtection="1">
      <protection locked="0"/>
    </xf>
    <xf numFmtId="0" fontId="21" fillId="2" borderId="1" xfId="0" applyFont="1" applyFill="1" applyBorder="1" applyAlignment="1" applyProtection="1">
      <alignment horizontal="left" vertical="center"/>
      <protection locked="0"/>
    </xf>
    <xf numFmtId="0" fontId="5" fillId="3" borderId="0" xfId="0" applyFont="1" applyFill="1" applyProtection="1">
      <protection locked="0"/>
    </xf>
    <xf numFmtId="14" fontId="28" fillId="2" borderId="1" xfId="0" applyNumberFormat="1" applyFont="1" applyFill="1" applyBorder="1" applyAlignment="1" applyProtection="1">
      <alignment horizontal="center" vertical="center"/>
      <protection locked="0"/>
    </xf>
    <xf numFmtId="0" fontId="21" fillId="2" borderId="2" xfId="0" applyFont="1" applyFill="1" applyBorder="1" applyAlignment="1" applyProtection="1">
      <alignment horizontal="left" vertical="center" wrapText="1"/>
      <protection locked="0"/>
    </xf>
    <xf numFmtId="0" fontId="28" fillId="2" borderId="2" xfId="0" applyFont="1" applyFill="1" applyBorder="1" applyAlignment="1" applyProtection="1">
      <alignment horizontal="left"/>
      <protection locked="0"/>
    </xf>
    <xf numFmtId="0" fontId="25" fillId="7" borderId="2" xfId="0" applyFont="1" applyFill="1" applyBorder="1" applyAlignment="1" applyProtection="1">
      <alignment horizontal="center" vertical="center"/>
    </xf>
    <xf numFmtId="0" fontId="32" fillId="0" borderId="2" xfId="0" applyFont="1" applyBorder="1" applyAlignment="1" applyProtection="1">
      <alignment horizontal="left" vertical="top" wrapText="1"/>
      <protection locked="0"/>
    </xf>
    <xf numFmtId="0" fontId="21" fillId="2" borderId="3" xfId="0" applyFont="1" applyFill="1" applyBorder="1" applyAlignment="1" applyProtection="1">
      <alignment horizontal="left" vertical="center" wrapText="1"/>
      <protection locked="0"/>
    </xf>
    <xf numFmtId="0" fontId="21" fillId="2" borderId="5" xfId="0" applyFont="1" applyFill="1" applyBorder="1" applyAlignment="1" applyProtection="1">
      <alignment horizontal="left" vertical="center" wrapText="1"/>
      <protection locked="0"/>
    </xf>
    <xf numFmtId="0" fontId="21" fillId="2" borderId="2" xfId="0" applyFont="1" applyFill="1" applyBorder="1" applyAlignment="1" applyProtection="1">
      <alignment horizontal="left" vertical="center" wrapText="1"/>
      <protection locked="0"/>
    </xf>
    <xf numFmtId="0" fontId="29"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center"/>
      <protection locked="0"/>
    </xf>
    <xf numFmtId="0" fontId="11" fillId="5" borderId="2" xfId="0" applyFont="1" applyFill="1" applyBorder="1" applyAlignment="1" applyProtection="1">
      <alignment horizontal="center" vertical="center" wrapText="1"/>
      <protection locked="0"/>
    </xf>
    <xf numFmtId="0" fontId="29" fillId="2" borderId="2" xfId="0" applyFont="1" applyFill="1" applyBorder="1" applyAlignment="1" applyProtection="1">
      <alignment horizontal="center"/>
      <protection locked="0"/>
    </xf>
    <xf numFmtId="0" fontId="23" fillId="2" borderId="1" xfId="0" applyFont="1" applyFill="1" applyBorder="1" applyAlignment="1" applyProtection="1">
      <alignment horizontal="center"/>
      <protection locked="0"/>
    </xf>
    <xf numFmtId="0" fontId="23" fillId="2" borderId="6" xfId="0" applyFont="1" applyFill="1" applyBorder="1" applyAlignment="1" applyProtection="1">
      <alignment horizontal="center"/>
      <protection locked="0"/>
    </xf>
    <xf numFmtId="14" fontId="28" fillId="5" borderId="3" xfId="0" applyNumberFormat="1" applyFont="1" applyFill="1" applyBorder="1" applyAlignment="1" applyProtection="1">
      <alignment horizontal="center" vertical="center" wrapText="1"/>
      <protection locked="0"/>
    </xf>
    <xf numFmtId="14" fontId="28" fillId="5" borderId="5" xfId="0" applyNumberFormat="1" applyFont="1" applyFill="1" applyBorder="1" applyAlignment="1" applyProtection="1">
      <alignment horizontal="center" vertical="center" wrapText="1"/>
      <protection locked="0"/>
    </xf>
    <xf numFmtId="0" fontId="29" fillId="2" borderId="2" xfId="0" applyFont="1" applyFill="1" applyBorder="1" applyAlignment="1" applyProtection="1">
      <alignment horizontal="left" vertical="center" wrapText="1"/>
      <protection locked="0"/>
    </xf>
    <xf numFmtId="0" fontId="22" fillId="2" borderId="2" xfId="0" applyFont="1" applyFill="1" applyBorder="1" applyAlignment="1" applyProtection="1">
      <alignment horizontal="center" vertical="center"/>
      <protection locked="0"/>
    </xf>
    <xf numFmtId="0" fontId="29" fillId="2" borderId="2" xfId="0" applyFont="1" applyFill="1" applyBorder="1" applyAlignment="1" applyProtection="1">
      <alignment horizontal="center" vertical="center"/>
      <protection locked="0"/>
    </xf>
    <xf numFmtId="14" fontId="22" fillId="5" borderId="2" xfId="0" applyNumberFormat="1" applyFont="1" applyFill="1" applyBorder="1" applyAlignment="1" applyProtection="1">
      <alignment horizontal="center" vertical="center"/>
      <protection locked="0"/>
    </xf>
    <xf numFmtId="0" fontId="22" fillId="5" borderId="2" xfId="0" applyFont="1" applyFill="1" applyBorder="1" applyAlignment="1" applyProtection="1">
      <alignment horizontal="center" vertical="center"/>
      <protection locked="0"/>
    </xf>
    <xf numFmtId="0" fontId="28" fillId="2" borderId="2" xfId="0" applyFont="1" applyFill="1" applyBorder="1" applyAlignment="1" applyProtection="1">
      <alignment horizontal="left" vertical="center"/>
      <protection locked="0"/>
    </xf>
    <xf numFmtId="9" fontId="28" fillId="5" borderId="3" xfId="2" applyFont="1" applyFill="1" applyBorder="1" applyAlignment="1" applyProtection="1">
      <alignment horizontal="center" vertical="center" wrapText="1"/>
      <protection locked="0"/>
    </xf>
    <xf numFmtId="9" fontId="28" fillId="5" borderId="5" xfId="2" applyFont="1" applyFill="1" applyBorder="1" applyAlignment="1" applyProtection="1">
      <alignment horizontal="center" vertical="center" wrapText="1"/>
      <protection locked="0"/>
    </xf>
    <xf numFmtId="0" fontId="28" fillId="2" borderId="2" xfId="0" applyFont="1" applyFill="1" applyBorder="1" applyAlignment="1" applyProtection="1">
      <alignment horizontal="left"/>
      <protection locked="0"/>
    </xf>
    <xf numFmtId="0" fontId="23" fillId="4" borderId="2" xfId="0" applyFont="1" applyFill="1" applyBorder="1" applyAlignment="1" applyProtection="1">
      <alignment horizontal="left"/>
      <protection hidden="1"/>
    </xf>
    <xf numFmtId="0" fontId="21" fillId="2" borderId="4" xfId="0" applyFont="1" applyFill="1" applyBorder="1" applyAlignment="1" applyProtection="1">
      <alignment horizontal="left" vertical="center" wrapText="1"/>
      <protection locked="0"/>
    </xf>
    <xf numFmtId="0" fontId="22" fillId="5" borderId="5" xfId="0" applyFont="1" applyFill="1" applyBorder="1" applyAlignment="1" applyProtection="1">
      <alignment horizontal="center" vertical="center"/>
      <protection locked="0"/>
    </xf>
    <xf numFmtId="0" fontId="0" fillId="2" borderId="8" xfId="0"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0" fillId="2" borderId="0" xfId="0" applyFill="1" applyBorder="1" applyAlignment="1">
      <alignment horizontal="center"/>
    </xf>
    <xf numFmtId="0" fontId="0" fillId="2" borderId="12" xfId="0" applyFill="1" applyBorder="1" applyAlignment="1">
      <alignment horizontal="center"/>
    </xf>
    <xf numFmtId="0" fontId="0" fillId="2" borderId="13" xfId="0" applyFill="1" applyBorder="1" applyAlignment="1">
      <alignment horizontal="center"/>
    </xf>
    <xf numFmtId="0" fontId="0" fillId="2" borderId="14" xfId="0" applyFill="1" applyBorder="1" applyAlignment="1">
      <alignment horizontal="center"/>
    </xf>
    <xf numFmtId="0" fontId="0" fillId="2" borderId="15" xfId="0" applyFill="1" applyBorder="1" applyAlignment="1">
      <alignment horizontal="center"/>
    </xf>
  </cellXfs>
  <cellStyles count="3">
    <cellStyle name="Hipervínculo" xfId="1" builtinId="8"/>
    <cellStyle name="Normal" xfId="0" builtinId="0"/>
    <cellStyle name="Porcentaje" xfId="2" builtinId="5"/>
  </cellStyles>
  <dxfs count="27">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i val="0"/>
        <color auto="1"/>
      </font>
      <fill>
        <patternFill>
          <bgColor rgb="FF92D050"/>
        </patternFill>
      </fill>
    </dxf>
    <dxf>
      <font>
        <b/>
        <i val="0"/>
      </font>
      <fill>
        <patternFill>
          <bgColor rgb="FFFFFF00"/>
        </patternFill>
      </fill>
    </dxf>
    <dxf>
      <font>
        <b/>
        <i val="0"/>
        <color theme="1"/>
      </font>
      <fill>
        <patternFill>
          <bgColor rgb="FFFF0000"/>
        </patternFill>
      </fill>
    </dxf>
    <dxf>
      <font>
        <b/>
        <i val="0"/>
        <color rgb="FFFFFF0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142875</xdr:colOff>
      <xdr:row>5</xdr:row>
      <xdr:rowOff>180975</xdr:rowOff>
    </xdr:from>
    <xdr:to>
      <xdr:col>3</xdr:col>
      <xdr:colOff>0</xdr:colOff>
      <xdr:row>12</xdr:row>
      <xdr:rowOff>85725</xdr:rowOff>
    </xdr:to>
    <xdr:pic>
      <xdr:nvPicPr>
        <xdr:cNvPr id="3" name="Imagen 5" descr="logo_snpgobcl_docs">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66875" y="1133475"/>
          <a:ext cx="138112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montt/Desktop/Mortalidades/Reportes%20semanales/Semana_4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rmontt/Desktop/Mortalidades/Semanales%20no%20SIFA/Semana%2044/Consolidado%20NS%20sem%204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rmontt/Desktop/Mortalidades/Reportes%20semanales/Semana_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TEG"/>
      <sheetName val="ALERTA"/>
      <sheetName val="CAD"/>
      <sheetName val="Boletín"/>
      <sheetName val="Actualización existencias"/>
      <sheetName val="Maestro Existencias"/>
      <sheetName val="Hoja1"/>
      <sheetName val="Hoja2"/>
      <sheetName val="Hoja3"/>
      <sheetName val="Hoja4"/>
      <sheetName val="Hoja5"/>
      <sheetName val="Dresdner"/>
      <sheetName val="Hoja7"/>
      <sheetName val="Hoja8"/>
      <sheetName val="Maestro centros"/>
      <sheetName val="Hoja10"/>
      <sheetName val="Hoja11"/>
      <sheetName val="Hoja12"/>
      <sheetName val="Hoja13"/>
      <sheetName val="Hoja14"/>
      <sheetName val="Hoja15"/>
      <sheetName val="Hoja16"/>
      <sheetName val="Hoja17"/>
      <sheetName val="Hoja18"/>
      <sheetName val="Hoja19"/>
    </sheetNames>
    <sheetDataSet>
      <sheetData sheetId="0" refreshError="1">
        <row r="1">
          <cell r="A1" t="str">
            <v>CATEGORIZACIÓN DE CENTROS PSEVC-PISCIRICKETTSIOSIS</v>
          </cell>
          <cell r="B1">
            <v>0</v>
          </cell>
          <cell r="C1">
            <v>0</v>
          </cell>
          <cell r="D1">
            <v>0</v>
          </cell>
          <cell r="E1">
            <v>0</v>
          </cell>
          <cell r="F1">
            <v>0</v>
          </cell>
        </row>
        <row r="2">
          <cell r="A2">
            <v>0</v>
          </cell>
          <cell r="B2">
            <v>0</v>
          </cell>
          <cell r="C2">
            <v>0</v>
          </cell>
          <cell r="D2">
            <v>0</v>
          </cell>
          <cell r="E2">
            <v>0</v>
          </cell>
          <cell r="F2">
            <v>0</v>
          </cell>
        </row>
        <row r="3">
          <cell r="A3" t="str">
            <v>Centro</v>
          </cell>
          <cell r="B3" t="str">
            <v>Nombre Centro</v>
          </cell>
          <cell r="C3" t="str">
            <v>Empresa Operadora</v>
          </cell>
          <cell r="D3" t="str">
            <v>Región</v>
          </cell>
          <cell r="E3" t="str">
            <v>ACS</v>
          </cell>
          <cell r="F3" t="str">
            <v>Especie</v>
          </cell>
        </row>
        <row r="4">
          <cell r="A4">
            <v>101581</v>
          </cell>
          <cell r="B4" t="str">
            <v>Punta Zenteno (Canutillar)</v>
          </cell>
          <cell r="C4" t="str">
            <v>Aguas Claras</v>
          </cell>
          <cell r="D4" t="str">
            <v>X</v>
          </cell>
          <cell r="E4">
            <v>1</v>
          </cell>
          <cell r="F4" t="str">
            <v>T.A.</v>
          </cell>
        </row>
        <row r="5">
          <cell r="A5">
            <v>101941</v>
          </cell>
          <cell r="B5" t="str">
            <v>Morro Chilco</v>
          </cell>
          <cell r="C5" t="str">
            <v>Aguas Claras</v>
          </cell>
          <cell r="D5" t="str">
            <v>X</v>
          </cell>
          <cell r="E5">
            <v>1</v>
          </cell>
          <cell r="F5" t="str">
            <v>T.A.</v>
          </cell>
        </row>
        <row r="6">
          <cell r="A6">
            <v>101272</v>
          </cell>
          <cell r="B6" t="str">
            <v>Punta Serapio</v>
          </cell>
          <cell r="C6" t="str">
            <v>Aguas Claras</v>
          </cell>
          <cell r="D6" t="str">
            <v>X</v>
          </cell>
          <cell r="E6">
            <v>1</v>
          </cell>
          <cell r="F6" t="str">
            <v>T.A.</v>
          </cell>
        </row>
        <row r="7">
          <cell r="A7">
            <v>101768</v>
          </cell>
          <cell r="B7" t="str">
            <v>Bahía Sotomó</v>
          </cell>
          <cell r="C7" t="str">
            <v>Aguas Claras</v>
          </cell>
          <cell r="D7" t="str">
            <v>X</v>
          </cell>
          <cell r="E7">
            <v>1</v>
          </cell>
          <cell r="F7" t="str">
            <v>T.A.</v>
          </cell>
        </row>
        <row r="8">
          <cell r="A8">
            <v>103704</v>
          </cell>
          <cell r="B8" t="str">
            <v>Costa Pucheguín</v>
          </cell>
          <cell r="C8" t="str">
            <v>Australis Mar</v>
          </cell>
          <cell r="D8" t="str">
            <v>X</v>
          </cell>
          <cell r="E8">
            <v>1</v>
          </cell>
          <cell r="F8" t="str">
            <v>T.A.</v>
          </cell>
        </row>
        <row r="9">
          <cell r="A9">
            <v>103517</v>
          </cell>
          <cell r="B9" t="str">
            <v>Pucheguín</v>
          </cell>
          <cell r="C9" t="str">
            <v>Caleta Bay</v>
          </cell>
          <cell r="D9" t="str">
            <v>X</v>
          </cell>
          <cell r="E9">
            <v>1</v>
          </cell>
          <cell r="F9" t="str">
            <v>T.A.</v>
          </cell>
        </row>
        <row r="10">
          <cell r="A10">
            <v>101677</v>
          </cell>
          <cell r="B10" t="str">
            <v>Pucheguín</v>
          </cell>
          <cell r="C10" t="str">
            <v>Caleta Bay</v>
          </cell>
          <cell r="D10" t="str">
            <v>X</v>
          </cell>
          <cell r="E10">
            <v>1</v>
          </cell>
          <cell r="F10" t="str">
            <v>T.A.</v>
          </cell>
        </row>
        <row r="11">
          <cell r="A11">
            <v>110523</v>
          </cell>
          <cell r="B11" t="str">
            <v>Canal Pérez Norte</v>
          </cell>
          <cell r="C11" t="str">
            <v>A. Claras</v>
          </cell>
          <cell r="D11" t="str">
            <v>XI</v>
          </cell>
          <cell r="E11" t="str">
            <v>18C</v>
          </cell>
          <cell r="F11" t="str">
            <v>S.S</v>
          </cell>
        </row>
        <row r="12">
          <cell r="A12">
            <v>110860</v>
          </cell>
          <cell r="B12" t="str">
            <v>Leucayec</v>
          </cell>
          <cell r="C12" t="str">
            <v>Camanchaca</v>
          </cell>
          <cell r="D12" t="str">
            <v>XI</v>
          </cell>
          <cell r="E12" t="str">
            <v>18C</v>
          </cell>
          <cell r="F12" t="str">
            <v>S.S</v>
          </cell>
        </row>
        <row r="13">
          <cell r="A13">
            <v>103452</v>
          </cell>
          <cell r="B13" t="str">
            <v>Barquillo</v>
          </cell>
          <cell r="C13" t="str">
            <v>Caleta Bay</v>
          </cell>
          <cell r="D13" t="str">
            <v>X</v>
          </cell>
          <cell r="E13">
            <v>1</v>
          </cell>
          <cell r="F13" t="str">
            <v>T.A.</v>
          </cell>
        </row>
        <row r="14">
          <cell r="A14">
            <v>103540</v>
          </cell>
          <cell r="B14" t="str">
            <v>Oeste Punta Alerce</v>
          </cell>
          <cell r="C14" t="str">
            <v>Caleta Bay</v>
          </cell>
          <cell r="D14" t="str">
            <v>X</v>
          </cell>
          <cell r="E14">
            <v>1</v>
          </cell>
          <cell r="F14" t="str">
            <v>T.A.</v>
          </cell>
        </row>
        <row r="15">
          <cell r="A15">
            <v>103673</v>
          </cell>
          <cell r="B15" t="str">
            <v>Cascajal</v>
          </cell>
          <cell r="C15" t="str">
            <v>Caleta Bay</v>
          </cell>
          <cell r="D15" t="str">
            <v>X</v>
          </cell>
          <cell r="E15">
            <v>1</v>
          </cell>
          <cell r="F15" t="str">
            <v>T.A.</v>
          </cell>
        </row>
        <row r="16">
          <cell r="A16">
            <v>103900</v>
          </cell>
          <cell r="B16" t="str">
            <v>Río Chilco</v>
          </cell>
          <cell r="C16" t="str">
            <v>Camanchaca</v>
          </cell>
          <cell r="D16" t="str">
            <v>X</v>
          </cell>
          <cell r="E16">
            <v>1</v>
          </cell>
          <cell r="F16" t="str">
            <v>T.A.</v>
          </cell>
        </row>
        <row r="17">
          <cell r="A17">
            <v>101680</v>
          </cell>
          <cell r="B17" t="str">
            <v>Chaparano</v>
          </cell>
          <cell r="C17" t="str">
            <v>Multiexport Pacific Farms</v>
          </cell>
          <cell r="D17" t="str">
            <v>X</v>
          </cell>
          <cell r="E17">
            <v>1</v>
          </cell>
          <cell r="F17" t="str">
            <v>T.A.</v>
          </cell>
        </row>
        <row r="18">
          <cell r="A18">
            <v>101679</v>
          </cell>
          <cell r="B18" t="str">
            <v>Llaguepe</v>
          </cell>
          <cell r="C18" t="str">
            <v>Multiexport Pacific Farms</v>
          </cell>
          <cell r="D18" t="str">
            <v>X</v>
          </cell>
          <cell r="E18">
            <v>1</v>
          </cell>
          <cell r="F18" t="str">
            <v>S.C.</v>
          </cell>
        </row>
        <row r="19">
          <cell r="A19">
            <v>101988</v>
          </cell>
          <cell r="B19" t="str">
            <v>Poe</v>
          </cell>
          <cell r="C19" t="str">
            <v>Multiexport Pacific Farms</v>
          </cell>
          <cell r="D19" t="str">
            <v>X</v>
          </cell>
          <cell r="E19">
            <v>1</v>
          </cell>
          <cell r="F19" t="str">
            <v>S.C.</v>
          </cell>
        </row>
        <row r="20">
          <cell r="A20">
            <v>100602</v>
          </cell>
          <cell r="B20" t="str">
            <v>Farellones</v>
          </cell>
          <cell r="C20" t="str">
            <v>Salmones Antártica</v>
          </cell>
          <cell r="D20" t="str">
            <v>X</v>
          </cell>
          <cell r="E20">
            <v>1</v>
          </cell>
          <cell r="F20" t="str">
            <v>T.A.</v>
          </cell>
        </row>
        <row r="21">
          <cell r="A21">
            <v>104090</v>
          </cell>
          <cell r="B21" t="str">
            <v>Factoría</v>
          </cell>
          <cell r="C21" t="str">
            <v xml:space="preserve">Salmones Caleta Bay </v>
          </cell>
          <cell r="D21" t="str">
            <v>X</v>
          </cell>
          <cell r="E21">
            <v>1</v>
          </cell>
          <cell r="F21" t="str">
            <v>T.A.</v>
          </cell>
        </row>
        <row r="22">
          <cell r="A22">
            <v>100603</v>
          </cell>
          <cell r="B22" t="str">
            <v>Marimelli</v>
          </cell>
          <cell r="C22" t="str">
            <v>Salmones Humboldt</v>
          </cell>
          <cell r="D22" t="str">
            <v>X</v>
          </cell>
          <cell r="E22">
            <v>1</v>
          </cell>
          <cell r="F22" t="str">
            <v>T.A.</v>
          </cell>
        </row>
        <row r="23">
          <cell r="A23">
            <v>101936</v>
          </cell>
          <cell r="B23" t="str">
            <v>Caleta Milagro</v>
          </cell>
          <cell r="C23" t="str">
            <v>Sea Salmon</v>
          </cell>
          <cell r="D23" t="str">
            <v>X</v>
          </cell>
          <cell r="E23">
            <v>1</v>
          </cell>
          <cell r="F23" t="str">
            <v>S.C.</v>
          </cell>
        </row>
        <row r="24">
          <cell r="A24">
            <v>103565</v>
          </cell>
          <cell r="B24" t="str">
            <v>Punta Iglesias</v>
          </cell>
          <cell r="C24" t="str">
            <v>Trusal</v>
          </cell>
          <cell r="D24" t="str">
            <v>X</v>
          </cell>
          <cell r="E24">
            <v>1</v>
          </cell>
          <cell r="F24" t="str">
            <v>S.S</v>
          </cell>
        </row>
        <row r="25">
          <cell r="A25">
            <v>103593</v>
          </cell>
          <cell r="B25" t="str">
            <v>Norte Calamo</v>
          </cell>
          <cell r="C25" t="str">
            <v>Caleta Bay</v>
          </cell>
          <cell r="D25" t="str">
            <v>X</v>
          </cell>
          <cell r="E25" t="str">
            <v>17A</v>
          </cell>
          <cell r="F25" t="str">
            <v>T.A.</v>
          </cell>
        </row>
        <row r="26">
          <cell r="A26">
            <v>110340</v>
          </cell>
          <cell r="B26" t="str">
            <v>Explore River Salmon 1</v>
          </cell>
          <cell r="C26" t="str">
            <v>Cupquelan</v>
          </cell>
          <cell r="D26" t="str">
            <v>XI</v>
          </cell>
          <cell r="E26" t="str">
            <v>25A</v>
          </cell>
          <cell r="F26" t="str">
            <v>S.S</v>
          </cell>
        </row>
        <row r="27">
          <cell r="A27">
            <v>110397</v>
          </cell>
          <cell r="B27" t="str">
            <v>ISLA VALVERDE</v>
          </cell>
          <cell r="C27" t="str">
            <v>Salmones Australes</v>
          </cell>
          <cell r="D27" t="str">
            <v>XI</v>
          </cell>
          <cell r="E27" t="str">
            <v>18C</v>
          </cell>
          <cell r="F27" t="str">
            <v>S.S</v>
          </cell>
        </row>
        <row r="28">
          <cell r="A28">
            <v>120134</v>
          </cell>
          <cell r="B28" t="str">
            <v>Sin nombre</v>
          </cell>
          <cell r="C28" t="str">
            <v>Australis Mar</v>
          </cell>
          <cell r="D28" t="str">
            <v>XII</v>
          </cell>
          <cell r="E28">
            <v>52</v>
          </cell>
          <cell r="F28" t="str">
            <v>S.S</v>
          </cell>
        </row>
        <row r="29">
          <cell r="A29">
            <v>120156</v>
          </cell>
          <cell r="B29" t="str">
            <v>Sin nombre</v>
          </cell>
          <cell r="C29" t="str">
            <v>Río Verde Cuatro</v>
          </cell>
          <cell r="D29" t="str">
            <v>XII</v>
          </cell>
          <cell r="E29" t="str">
            <v>50B</v>
          </cell>
          <cell r="F29" t="str">
            <v>S.S</v>
          </cell>
        </row>
        <row r="30">
          <cell r="A30">
            <v>120166</v>
          </cell>
          <cell r="B30" t="str">
            <v>Sin nombre</v>
          </cell>
          <cell r="C30" t="str">
            <v>Acuimag</v>
          </cell>
          <cell r="D30" t="str">
            <v>XII</v>
          </cell>
          <cell r="E30">
            <v>48</v>
          </cell>
          <cell r="F30" t="str">
            <v>S.S</v>
          </cell>
        </row>
        <row r="31">
          <cell r="A31">
            <v>101821</v>
          </cell>
          <cell r="B31" t="str">
            <v>Ralun</v>
          </cell>
          <cell r="C31" t="str">
            <v xml:space="preserve">Trusal </v>
          </cell>
          <cell r="D31" t="str">
            <v>X</v>
          </cell>
          <cell r="E31">
            <v>1</v>
          </cell>
          <cell r="F31" t="str">
            <v>T.A.</v>
          </cell>
        </row>
        <row r="32">
          <cell r="A32">
            <v>103735</v>
          </cell>
          <cell r="B32" t="str">
            <v>El Cajón</v>
          </cell>
          <cell r="C32" t="str">
            <v>Trusal</v>
          </cell>
          <cell r="D32" t="str">
            <v>X</v>
          </cell>
          <cell r="E32">
            <v>1</v>
          </cell>
          <cell r="F32" t="str">
            <v>T.A.</v>
          </cell>
        </row>
        <row r="33">
          <cell r="A33">
            <v>104169</v>
          </cell>
          <cell r="B33" t="str">
            <v>Puelo</v>
          </cell>
          <cell r="C33" t="str">
            <v>Trusal</v>
          </cell>
          <cell r="D33" t="str">
            <v>X</v>
          </cell>
          <cell r="E33">
            <v>1</v>
          </cell>
          <cell r="F33" t="str">
            <v>T.A.</v>
          </cell>
        </row>
        <row r="34">
          <cell r="A34">
            <v>100505</v>
          </cell>
          <cell r="B34" t="str">
            <v>Pocoihuen II</v>
          </cell>
          <cell r="C34" t="str">
            <v>Trusal</v>
          </cell>
          <cell r="D34" t="str">
            <v>X</v>
          </cell>
          <cell r="E34">
            <v>1</v>
          </cell>
          <cell r="F34" t="str">
            <v>S.C.</v>
          </cell>
        </row>
        <row r="35">
          <cell r="A35">
            <v>100503</v>
          </cell>
          <cell r="B35" t="str">
            <v>Rollizo</v>
          </cell>
          <cell r="C35" t="str">
            <v>Trusal</v>
          </cell>
          <cell r="D35" t="str">
            <v>X</v>
          </cell>
          <cell r="E35">
            <v>1</v>
          </cell>
          <cell r="F35" t="str">
            <v>S.C.</v>
          </cell>
        </row>
        <row r="36">
          <cell r="A36">
            <v>103661</v>
          </cell>
          <cell r="B36" t="str">
            <v>Marimelli</v>
          </cell>
          <cell r="C36" t="str">
            <v>Ventisqueros</v>
          </cell>
          <cell r="D36" t="str">
            <v>X</v>
          </cell>
          <cell r="E36">
            <v>1</v>
          </cell>
          <cell r="F36" t="str">
            <v>T.A.</v>
          </cell>
        </row>
        <row r="37">
          <cell r="A37">
            <v>101925</v>
          </cell>
          <cell r="B37" t="str">
            <v>Punta Iglesias</v>
          </cell>
          <cell r="C37" t="str">
            <v>Ventisqueros</v>
          </cell>
          <cell r="D37" t="str">
            <v>X</v>
          </cell>
          <cell r="E37">
            <v>1</v>
          </cell>
          <cell r="F37" t="str">
            <v>T.A.</v>
          </cell>
        </row>
        <row r="38">
          <cell r="A38">
            <v>102039</v>
          </cell>
          <cell r="B38" t="str">
            <v>Ensenada Queten</v>
          </cell>
          <cell r="C38" t="str">
            <v>Aguas Claras</v>
          </cell>
          <cell r="D38" t="str">
            <v>X</v>
          </cell>
          <cell r="E38">
            <v>2</v>
          </cell>
          <cell r="F38" t="str">
            <v>S.S</v>
          </cell>
        </row>
        <row r="39">
          <cell r="A39">
            <v>101989</v>
          </cell>
          <cell r="B39" t="str">
            <v>Is. Queullin</v>
          </cell>
          <cell r="C39" t="str">
            <v>Aguas Claras</v>
          </cell>
          <cell r="D39" t="str">
            <v>X</v>
          </cell>
          <cell r="E39">
            <v>2</v>
          </cell>
          <cell r="F39" t="str">
            <v>S.S</v>
          </cell>
        </row>
        <row r="40">
          <cell r="A40">
            <v>100123</v>
          </cell>
          <cell r="B40" t="str">
            <v>Huelmo</v>
          </cell>
          <cell r="C40" t="str">
            <v>Aguas Claras</v>
          </cell>
          <cell r="D40" t="str">
            <v>X</v>
          </cell>
          <cell r="E40">
            <v>2</v>
          </cell>
          <cell r="F40" t="str">
            <v>S.C.</v>
          </cell>
        </row>
        <row r="41">
          <cell r="A41">
            <v>100124</v>
          </cell>
          <cell r="B41" t="str">
            <v>Huenquillahue</v>
          </cell>
          <cell r="C41" t="str">
            <v>Aguas Claras</v>
          </cell>
          <cell r="D41" t="str">
            <v>X</v>
          </cell>
          <cell r="E41">
            <v>2</v>
          </cell>
          <cell r="F41" t="str">
            <v>S.S</v>
          </cell>
        </row>
        <row r="42">
          <cell r="A42">
            <v>100974</v>
          </cell>
          <cell r="B42" t="str">
            <v>Isla Guar</v>
          </cell>
          <cell r="C42" t="str">
            <v>AquaChile</v>
          </cell>
          <cell r="D42" t="str">
            <v>X</v>
          </cell>
          <cell r="E42">
            <v>2</v>
          </cell>
          <cell r="F42" t="str">
            <v>T.A.</v>
          </cell>
        </row>
        <row r="43">
          <cell r="A43">
            <v>101294</v>
          </cell>
          <cell r="B43" t="str">
            <v>Puqueldón</v>
          </cell>
          <cell r="C43" t="str">
            <v>AquaChile</v>
          </cell>
          <cell r="D43" t="str">
            <v>X</v>
          </cell>
          <cell r="E43">
            <v>2</v>
          </cell>
          <cell r="F43" t="str">
            <v>S.C.</v>
          </cell>
        </row>
        <row r="44">
          <cell r="A44">
            <v>101295</v>
          </cell>
          <cell r="B44" t="str">
            <v>Isla Maillen</v>
          </cell>
          <cell r="C44" t="str">
            <v>AquaChile</v>
          </cell>
          <cell r="D44" t="str">
            <v>X</v>
          </cell>
          <cell r="E44">
            <v>2</v>
          </cell>
          <cell r="F44" t="str">
            <v>S.S</v>
          </cell>
        </row>
        <row r="45">
          <cell r="A45">
            <v>101296</v>
          </cell>
          <cell r="B45" t="str">
            <v>Herradura (Punta Puyelcón)</v>
          </cell>
          <cell r="C45" t="str">
            <v>AquaChile</v>
          </cell>
          <cell r="D45" t="str">
            <v>X</v>
          </cell>
          <cell r="E45">
            <v>2</v>
          </cell>
          <cell r="F45" t="str">
            <v>S.S</v>
          </cell>
        </row>
        <row r="46">
          <cell r="A46">
            <v>104066</v>
          </cell>
          <cell r="B46" t="str">
            <v>Perhue</v>
          </cell>
          <cell r="C46" t="str">
            <v>Australis Mar</v>
          </cell>
          <cell r="D46" t="str">
            <v>X</v>
          </cell>
          <cell r="E46">
            <v>2</v>
          </cell>
          <cell r="F46" t="str">
            <v>S.C.</v>
          </cell>
        </row>
        <row r="47">
          <cell r="A47">
            <v>104040</v>
          </cell>
          <cell r="B47" t="str">
            <v>Caicura</v>
          </cell>
          <cell r="C47" t="str">
            <v>Blumar</v>
          </cell>
          <cell r="D47" t="str">
            <v>X</v>
          </cell>
          <cell r="E47">
            <v>2</v>
          </cell>
          <cell r="F47" t="str">
            <v>S.S</v>
          </cell>
        </row>
        <row r="48">
          <cell r="A48">
            <v>102262</v>
          </cell>
          <cell r="B48" t="str">
            <v>Contao</v>
          </cell>
          <cell r="C48" t="str">
            <v>Camanchaca</v>
          </cell>
          <cell r="D48" t="str">
            <v>X</v>
          </cell>
          <cell r="E48">
            <v>2</v>
          </cell>
          <cell r="F48" t="str">
            <v>S.S</v>
          </cell>
        </row>
        <row r="49">
          <cell r="A49">
            <v>102682</v>
          </cell>
          <cell r="B49" t="str">
            <v>Mañihueico</v>
          </cell>
          <cell r="C49" t="str">
            <v>Camanchaca</v>
          </cell>
          <cell r="D49" t="str">
            <v>X</v>
          </cell>
          <cell r="E49">
            <v>2</v>
          </cell>
          <cell r="F49" t="str">
            <v>S.S</v>
          </cell>
        </row>
        <row r="50">
          <cell r="A50">
            <v>101922</v>
          </cell>
          <cell r="B50" t="str">
            <v>Puelche</v>
          </cell>
          <cell r="C50" t="str">
            <v>Camanchaca</v>
          </cell>
          <cell r="D50" t="str">
            <v>X</v>
          </cell>
          <cell r="E50">
            <v>2</v>
          </cell>
          <cell r="F50" t="str">
            <v>S.S</v>
          </cell>
        </row>
        <row r="51">
          <cell r="A51">
            <v>102017</v>
          </cell>
          <cell r="B51" t="str">
            <v>Pollollo</v>
          </cell>
          <cell r="C51" t="str">
            <v>Cermaq</v>
          </cell>
          <cell r="D51" t="str">
            <v>X</v>
          </cell>
          <cell r="E51">
            <v>2</v>
          </cell>
          <cell r="F51" t="str">
            <v>S.S</v>
          </cell>
        </row>
        <row r="52">
          <cell r="A52">
            <v>102741</v>
          </cell>
          <cell r="B52" t="str">
            <v>Puelche</v>
          </cell>
          <cell r="C52" t="str">
            <v>Cermaq</v>
          </cell>
          <cell r="D52" t="str">
            <v>X</v>
          </cell>
          <cell r="E52">
            <v>2</v>
          </cell>
          <cell r="F52" t="str">
            <v>S.S</v>
          </cell>
        </row>
        <row r="53">
          <cell r="A53">
            <v>102136</v>
          </cell>
          <cell r="B53" t="str">
            <v>Llancacheo</v>
          </cell>
          <cell r="C53" t="str">
            <v>Cermaq</v>
          </cell>
          <cell r="D53" t="str">
            <v>X</v>
          </cell>
          <cell r="E53">
            <v>2</v>
          </cell>
          <cell r="F53" t="str">
            <v>S.S</v>
          </cell>
        </row>
        <row r="54">
          <cell r="A54">
            <v>103771</v>
          </cell>
          <cell r="B54" t="str">
            <v>Sureste (Punta Llancacheo)</v>
          </cell>
          <cell r="C54" t="str">
            <v>Cermaq</v>
          </cell>
          <cell r="D54" t="str">
            <v>X</v>
          </cell>
          <cell r="E54">
            <v>2</v>
          </cell>
          <cell r="F54" t="str">
            <v>S.S</v>
          </cell>
        </row>
        <row r="55">
          <cell r="A55">
            <v>103694</v>
          </cell>
          <cell r="B55" t="str">
            <v>Punta Chaica</v>
          </cell>
          <cell r="C55" t="str">
            <v>Marine Farm</v>
          </cell>
          <cell r="D55" t="str">
            <v>X</v>
          </cell>
          <cell r="E55">
            <v>2</v>
          </cell>
          <cell r="F55" t="str">
            <v>S.C.</v>
          </cell>
        </row>
        <row r="56">
          <cell r="A56">
            <v>102139</v>
          </cell>
          <cell r="B56" t="str">
            <v>Capeahuapi</v>
          </cell>
          <cell r="C56" t="str">
            <v>Marine Farm</v>
          </cell>
          <cell r="D56" t="str">
            <v>X</v>
          </cell>
          <cell r="E56">
            <v>2</v>
          </cell>
          <cell r="F56" t="str">
            <v>S.C.</v>
          </cell>
        </row>
        <row r="57">
          <cell r="A57">
            <v>103536</v>
          </cell>
          <cell r="B57" t="str">
            <v>Quillaipe</v>
          </cell>
          <cell r="C57" t="str">
            <v>Marine Farm</v>
          </cell>
          <cell r="D57" t="str">
            <v>X</v>
          </cell>
          <cell r="E57">
            <v>2</v>
          </cell>
          <cell r="F57" t="str">
            <v>S.S</v>
          </cell>
        </row>
        <row r="58">
          <cell r="A58">
            <v>101607</v>
          </cell>
          <cell r="B58" t="str">
            <v>Ilque</v>
          </cell>
          <cell r="C58" t="str">
            <v>Marine Farm</v>
          </cell>
          <cell r="D58" t="str">
            <v>X</v>
          </cell>
          <cell r="E58">
            <v>2</v>
          </cell>
          <cell r="F58" t="str">
            <v>S.C.</v>
          </cell>
        </row>
        <row r="59">
          <cell r="A59">
            <v>102833</v>
          </cell>
          <cell r="B59" t="str">
            <v>Punta Redonda</v>
          </cell>
          <cell r="C59" t="str">
            <v>Mowi</v>
          </cell>
          <cell r="D59" t="str">
            <v>X</v>
          </cell>
          <cell r="E59">
            <v>2</v>
          </cell>
          <cell r="F59" t="str">
            <v>S.S</v>
          </cell>
        </row>
        <row r="60">
          <cell r="A60">
            <v>100622</v>
          </cell>
          <cell r="B60" t="str">
            <v>Huar Norte</v>
          </cell>
          <cell r="C60" t="str">
            <v>Mowi</v>
          </cell>
          <cell r="D60" t="str">
            <v>X</v>
          </cell>
          <cell r="E60">
            <v>2</v>
          </cell>
          <cell r="F60" t="str">
            <v>S.S</v>
          </cell>
        </row>
        <row r="61">
          <cell r="A61">
            <v>101333</v>
          </cell>
          <cell r="B61" t="str">
            <v>Huar Sur</v>
          </cell>
          <cell r="C61" t="str">
            <v>Mowi</v>
          </cell>
          <cell r="D61" t="str">
            <v>X</v>
          </cell>
          <cell r="E61">
            <v>2</v>
          </cell>
          <cell r="F61" t="str">
            <v>S.S</v>
          </cell>
        </row>
        <row r="62">
          <cell r="A62">
            <v>100365</v>
          </cell>
          <cell r="B62" t="str">
            <v>Huelmo</v>
          </cell>
          <cell r="C62" t="str">
            <v>Mowi</v>
          </cell>
          <cell r="D62" t="str">
            <v>X</v>
          </cell>
          <cell r="E62">
            <v>2</v>
          </cell>
          <cell r="F62" t="str">
            <v>S.S</v>
          </cell>
        </row>
        <row r="63">
          <cell r="A63">
            <v>100366</v>
          </cell>
          <cell r="B63" t="str">
            <v>Huenquillahue</v>
          </cell>
          <cell r="C63" t="str">
            <v>Mowi</v>
          </cell>
          <cell r="D63" t="str">
            <v>X</v>
          </cell>
          <cell r="E63">
            <v>2</v>
          </cell>
          <cell r="F63" t="str">
            <v>S.S</v>
          </cell>
        </row>
        <row r="64">
          <cell r="A64">
            <v>101505</v>
          </cell>
          <cell r="B64" t="str">
            <v>Maillén</v>
          </cell>
          <cell r="C64" t="str">
            <v>Multiexport</v>
          </cell>
          <cell r="D64" t="str">
            <v>X</v>
          </cell>
          <cell r="E64">
            <v>2</v>
          </cell>
          <cell r="F64" t="str">
            <v>S.C.</v>
          </cell>
        </row>
        <row r="65">
          <cell r="A65">
            <v>103634</v>
          </cell>
          <cell r="B65" t="str">
            <v>Coihuin</v>
          </cell>
          <cell r="C65" t="str">
            <v>Salmones Humboldt</v>
          </cell>
          <cell r="D65" t="str">
            <v>X</v>
          </cell>
          <cell r="E65">
            <v>2</v>
          </cell>
          <cell r="F65" t="str">
            <v>T.A.</v>
          </cell>
        </row>
        <row r="66">
          <cell r="A66">
            <v>100449</v>
          </cell>
          <cell r="B66" t="str">
            <v>Rada Potreros</v>
          </cell>
          <cell r="C66" t="str">
            <v>Ventisqueros</v>
          </cell>
          <cell r="D66" t="str">
            <v>X</v>
          </cell>
          <cell r="E66" t="str">
            <v>17B</v>
          </cell>
          <cell r="F66" t="str">
            <v>S.C.</v>
          </cell>
        </row>
        <row r="67">
          <cell r="A67">
            <v>103897</v>
          </cell>
          <cell r="B67" t="str">
            <v>Aulen</v>
          </cell>
          <cell r="C67" t="str">
            <v>Salmones Humboldt</v>
          </cell>
          <cell r="D67" t="str">
            <v>X</v>
          </cell>
          <cell r="E67">
            <v>2</v>
          </cell>
          <cell r="F67" t="str">
            <v>S.S</v>
          </cell>
        </row>
        <row r="68">
          <cell r="A68">
            <v>100271</v>
          </cell>
          <cell r="B68" t="str">
            <v>Chincui</v>
          </cell>
          <cell r="C68" t="str">
            <v>Sea Salmon</v>
          </cell>
          <cell r="D68" t="str">
            <v>X</v>
          </cell>
          <cell r="E68">
            <v>2</v>
          </cell>
          <cell r="F68" t="str">
            <v>S.C.</v>
          </cell>
        </row>
        <row r="69">
          <cell r="A69">
            <v>103466</v>
          </cell>
          <cell r="B69" t="str">
            <v>Lenca</v>
          </cell>
          <cell r="C69" t="str">
            <v>Trusal</v>
          </cell>
          <cell r="D69" t="str">
            <v>X</v>
          </cell>
          <cell r="E69">
            <v>2</v>
          </cell>
          <cell r="F69" t="str">
            <v>S.S</v>
          </cell>
        </row>
        <row r="70">
          <cell r="A70">
            <v>102930</v>
          </cell>
          <cell r="B70" t="str">
            <v>Isla Queillin</v>
          </cell>
          <cell r="C70" t="str">
            <v>Trusal</v>
          </cell>
          <cell r="D70" t="str">
            <v>X</v>
          </cell>
          <cell r="E70">
            <v>2</v>
          </cell>
          <cell r="F70" t="str">
            <v>S.S</v>
          </cell>
        </row>
        <row r="71">
          <cell r="A71">
            <v>103966</v>
          </cell>
          <cell r="B71" t="str">
            <v>Ilque</v>
          </cell>
          <cell r="C71" t="str">
            <v>Trusal</v>
          </cell>
          <cell r="D71" t="str">
            <v>X</v>
          </cell>
          <cell r="E71">
            <v>2</v>
          </cell>
          <cell r="F71" t="str">
            <v>S.C.</v>
          </cell>
        </row>
        <row r="72">
          <cell r="A72">
            <v>104172</v>
          </cell>
          <cell r="B72" t="str">
            <v>Quillaipe</v>
          </cell>
          <cell r="C72" t="str">
            <v>Trusal</v>
          </cell>
          <cell r="D72" t="str">
            <v>X</v>
          </cell>
          <cell r="E72">
            <v>2</v>
          </cell>
          <cell r="F72" t="str">
            <v>S.S</v>
          </cell>
        </row>
        <row r="73">
          <cell r="A73">
            <v>100219</v>
          </cell>
          <cell r="B73" t="str">
            <v>Chidhuapi</v>
          </cell>
          <cell r="C73" t="str">
            <v>AquaChile</v>
          </cell>
          <cell r="D73" t="str">
            <v>X</v>
          </cell>
          <cell r="E73" t="str">
            <v>3A</v>
          </cell>
          <cell r="F73" t="str">
            <v>S.C.</v>
          </cell>
        </row>
        <row r="74">
          <cell r="A74">
            <v>100195</v>
          </cell>
          <cell r="B74" t="str">
            <v>Huito</v>
          </cell>
          <cell r="C74" t="str">
            <v>Australis Mar</v>
          </cell>
          <cell r="D74" t="str">
            <v>X</v>
          </cell>
          <cell r="E74" t="str">
            <v>3A</v>
          </cell>
          <cell r="F74" t="str">
            <v>S.C.</v>
          </cell>
        </row>
        <row r="75">
          <cell r="A75">
            <v>100442</v>
          </cell>
          <cell r="B75" t="str">
            <v>Chidhuapi 1</v>
          </cell>
          <cell r="C75" t="str">
            <v>Cermaq</v>
          </cell>
          <cell r="D75" t="str">
            <v>X</v>
          </cell>
          <cell r="E75" t="str">
            <v>3A</v>
          </cell>
          <cell r="F75" t="str">
            <v>S.C.</v>
          </cell>
        </row>
        <row r="76">
          <cell r="A76">
            <v>100443</v>
          </cell>
          <cell r="B76" t="str">
            <v>Chidhuapi 2</v>
          </cell>
          <cell r="C76" t="str">
            <v>Cermaq</v>
          </cell>
          <cell r="D76" t="str">
            <v>X</v>
          </cell>
          <cell r="E76" t="str">
            <v>3A</v>
          </cell>
          <cell r="F76" t="str">
            <v>S.S</v>
          </cell>
        </row>
        <row r="77">
          <cell r="A77">
            <v>100444</v>
          </cell>
          <cell r="B77" t="str">
            <v>Chidhuapi 3</v>
          </cell>
          <cell r="C77" t="str">
            <v>Cermaq</v>
          </cell>
          <cell r="D77" t="str">
            <v>X</v>
          </cell>
          <cell r="E77" t="str">
            <v>3A</v>
          </cell>
          <cell r="F77" t="str">
            <v>S.C.</v>
          </cell>
        </row>
        <row r="78">
          <cell r="A78">
            <v>101096</v>
          </cell>
          <cell r="B78" t="str">
            <v>Chope</v>
          </cell>
          <cell r="C78" t="str">
            <v>Cermaq</v>
          </cell>
          <cell r="D78" t="str">
            <v>X</v>
          </cell>
          <cell r="E78" t="str">
            <v>3A</v>
          </cell>
          <cell r="F78" t="str">
            <v>S.C.</v>
          </cell>
        </row>
        <row r="79">
          <cell r="A79">
            <v>100398</v>
          </cell>
          <cell r="B79" t="str">
            <v>Chauquear</v>
          </cell>
          <cell r="C79" t="str">
            <v>Marine Farm</v>
          </cell>
          <cell r="D79" t="str">
            <v>X</v>
          </cell>
          <cell r="E79" t="str">
            <v>3A</v>
          </cell>
          <cell r="F79" t="str">
            <v>S.C.</v>
          </cell>
        </row>
        <row r="80">
          <cell r="A80">
            <v>102335</v>
          </cell>
          <cell r="B80" t="str">
            <v>Pilolcura</v>
          </cell>
          <cell r="C80" t="str">
            <v>Multiexport</v>
          </cell>
          <cell r="D80" t="str">
            <v>X</v>
          </cell>
          <cell r="E80" t="str">
            <v>3A</v>
          </cell>
          <cell r="F80" t="str">
            <v>S.C.</v>
          </cell>
        </row>
        <row r="81">
          <cell r="A81">
            <v>100396</v>
          </cell>
          <cell r="B81" t="str">
            <v>Calbuco I</v>
          </cell>
          <cell r="C81" t="str">
            <v>Salmones Aysén</v>
          </cell>
          <cell r="D81" t="str">
            <v>X</v>
          </cell>
          <cell r="E81" t="str">
            <v>3A</v>
          </cell>
          <cell r="F81" t="str">
            <v>S.C.</v>
          </cell>
        </row>
        <row r="82">
          <cell r="A82">
            <v>100397</v>
          </cell>
          <cell r="B82" t="str">
            <v>Calbuco II</v>
          </cell>
          <cell r="C82" t="str">
            <v>Salmones Aysén</v>
          </cell>
          <cell r="D82" t="str">
            <v>X</v>
          </cell>
          <cell r="E82" t="str">
            <v>3A</v>
          </cell>
          <cell r="F82" t="str">
            <v>S.C.</v>
          </cell>
        </row>
        <row r="83">
          <cell r="A83">
            <v>102255</v>
          </cell>
          <cell r="B83" t="str">
            <v>Quilque</v>
          </cell>
          <cell r="C83" t="str">
            <v>AquaChile</v>
          </cell>
          <cell r="D83" t="str">
            <v>X</v>
          </cell>
          <cell r="E83" t="str">
            <v>3B</v>
          </cell>
          <cell r="F83" t="str">
            <v>S.C.</v>
          </cell>
        </row>
        <row r="84">
          <cell r="A84">
            <v>100182</v>
          </cell>
          <cell r="B84" t="str">
            <v>Abtao</v>
          </cell>
          <cell r="C84" t="str">
            <v>AquaChile</v>
          </cell>
          <cell r="D84" t="str">
            <v>X</v>
          </cell>
          <cell r="E84" t="str">
            <v>3B</v>
          </cell>
          <cell r="F84" t="str">
            <v>S.S</v>
          </cell>
        </row>
        <row r="85">
          <cell r="A85">
            <v>101987</v>
          </cell>
          <cell r="B85" t="str">
            <v>Chauques</v>
          </cell>
          <cell r="C85" t="str">
            <v>AquaChile</v>
          </cell>
          <cell r="D85" t="str">
            <v>X</v>
          </cell>
          <cell r="E85">
            <v>8</v>
          </cell>
          <cell r="F85" t="str">
            <v>T.A.</v>
          </cell>
        </row>
        <row r="86">
          <cell r="A86">
            <v>101292</v>
          </cell>
          <cell r="B86" t="str">
            <v>Paso Quenu</v>
          </cell>
          <cell r="C86" t="str">
            <v>AquaChile</v>
          </cell>
          <cell r="D86" t="str">
            <v>X</v>
          </cell>
          <cell r="E86" t="str">
            <v>3B</v>
          </cell>
          <cell r="F86" t="str">
            <v>S.S</v>
          </cell>
        </row>
        <row r="87">
          <cell r="A87">
            <v>100580</v>
          </cell>
          <cell r="B87" t="str">
            <v>San Antonio</v>
          </cell>
          <cell r="C87" t="str">
            <v>Australis Mar</v>
          </cell>
          <cell r="D87" t="str">
            <v>X</v>
          </cell>
          <cell r="E87" t="str">
            <v>3B</v>
          </cell>
          <cell r="F87" t="str">
            <v>S.C.</v>
          </cell>
        </row>
        <row r="88">
          <cell r="A88">
            <v>100189</v>
          </cell>
          <cell r="B88" t="str">
            <v>Colaco 4</v>
          </cell>
          <cell r="C88" t="str">
            <v>Cermaq</v>
          </cell>
          <cell r="D88" t="str">
            <v>X</v>
          </cell>
          <cell r="E88" t="str">
            <v>3B</v>
          </cell>
          <cell r="F88" t="str">
            <v>S.S</v>
          </cell>
        </row>
        <row r="89">
          <cell r="A89">
            <v>100099</v>
          </cell>
          <cell r="B89" t="str">
            <v>Abtao</v>
          </cell>
          <cell r="C89" t="str">
            <v>Cermaq</v>
          </cell>
          <cell r="D89" t="str">
            <v>X</v>
          </cell>
          <cell r="E89" t="str">
            <v>3B</v>
          </cell>
          <cell r="F89" t="str">
            <v>S.C.</v>
          </cell>
        </row>
        <row r="90">
          <cell r="A90">
            <v>103780</v>
          </cell>
          <cell r="B90" t="str">
            <v>Bahía Pargua</v>
          </cell>
          <cell r="C90" t="str">
            <v>Mowi</v>
          </cell>
          <cell r="D90" t="str">
            <v>X</v>
          </cell>
          <cell r="E90" t="str">
            <v>3B</v>
          </cell>
          <cell r="F90" t="str">
            <v>S.S</v>
          </cell>
        </row>
        <row r="91">
          <cell r="A91">
            <v>100148</v>
          </cell>
          <cell r="B91" t="str">
            <v>Abtao</v>
          </cell>
          <cell r="C91" t="str">
            <v>Multiexport Pacific Farms</v>
          </cell>
          <cell r="D91" t="str">
            <v>X</v>
          </cell>
          <cell r="E91" t="str">
            <v>3B</v>
          </cell>
          <cell r="F91" t="str">
            <v>S.S</v>
          </cell>
        </row>
        <row r="92">
          <cell r="A92">
            <v>100331</v>
          </cell>
          <cell r="B92" t="str">
            <v>Ensenada Codihue</v>
          </cell>
          <cell r="C92" t="str">
            <v>Salmones Aysén</v>
          </cell>
          <cell r="D92" t="str">
            <v>X</v>
          </cell>
          <cell r="E92" t="str">
            <v>3B</v>
          </cell>
          <cell r="F92" t="str">
            <v>S.C.</v>
          </cell>
        </row>
        <row r="93">
          <cell r="A93">
            <v>102124</v>
          </cell>
          <cell r="B93" t="str">
            <v>Punta Caicaen</v>
          </cell>
          <cell r="C93" t="str">
            <v xml:space="preserve">Trusal </v>
          </cell>
          <cell r="D93" t="str">
            <v>X</v>
          </cell>
          <cell r="E93" t="str">
            <v>3B</v>
          </cell>
          <cell r="F93" t="str">
            <v>S.C.</v>
          </cell>
        </row>
        <row r="94">
          <cell r="A94">
            <v>103750</v>
          </cell>
          <cell r="B94" t="str">
            <v>Bajo Lami</v>
          </cell>
          <cell r="C94" t="str">
            <v xml:space="preserve">Trusal </v>
          </cell>
          <cell r="D94" t="str">
            <v>X</v>
          </cell>
          <cell r="E94" t="str">
            <v>3B</v>
          </cell>
          <cell r="F94" t="str">
            <v>S.S</v>
          </cell>
        </row>
        <row r="95">
          <cell r="A95">
            <v>102498</v>
          </cell>
          <cell r="B95" t="str">
            <v>Punta Cebadal</v>
          </cell>
          <cell r="C95" t="str">
            <v>Salmones de Chile</v>
          </cell>
          <cell r="D95" t="str">
            <v>X</v>
          </cell>
          <cell r="E95" t="str">
            <v>4A</v>
          </cell>
          <cell r="F95" t="str">
            <v>T.Ar.</v>
          </cell>
        </row>
        <row r="96">
          <cell r="A96">
            <v>102621</v>
          </cell>
          <cell r="B96" t="str">
            <v>Punta Chuyaquen</v>
          </cell>
          <cell r="C96" t="str">
            <v>Salmones de Chile</v>
          </cell>
          <cell r="D96" t="str">
            <v>X</v>
          </cell>
          <cell r="E96" t="str">
            <v>4A</v>
          </cell>
          <cell r="F96" t="str">
            <v>T.Ar.</v>
          </cell>
        </row>
        <row r="97">
          <cell r="A97">
            <v>101317</v>
          </cell>
          <cell r="B97" t="str">
            <v>Hueihue</v>
          </cell>
          <cell r="C97" t="str">
            <v>Mowi</v>
          </cell>
          <cell r="D97" t="str">
            <v>X</v>
          </cell>
          <cell r="E97">
            <v>6</v>
          </cell>
          <cell r="F97" t="str">
            <v>S.S</v>
          </cell>
        </row>
        <row r="98">
          <cell r="A98">
            <v>101318</v>
          </cell>
          <cell r="B98" t="str">
            <v>Pulelo</v>
          </cell>
          <cell r="C98" t="str">
            <v>Mowi</v>
          </cell>
          <cell r="D98" t="str">
            <v>X</v>
          </cell>
          <cell r="E98">
            <v>6</v>
          </cell>
          <cell r="F98" t="str">
            <v>S.S</v>
          </cell>
        </row>
        <row r="99">
          <cell r="A99">
            <v>102306</v>
          </cell>
          <cell r="B99" t="str">
            <v>Lilicura</v>
          </cell>
          <cell r="C99" t="str">
            <v>Mowi</v>
          </cell>
          <cell r="D99" t="str">
            <v>X</v>
          </cell>
          <cell r="E99">
            <v>6</v>
          </cell>
          <cell r="F99" t="str">
            <v>S.S</v>
          </cell>
        </row>
        <row r="100">
          <cell r="A100">
            <v>101689</v>
          </cell>
          <cell r="B100" t="str">
            <v>Huelden</v>
          </cell>
          <cell r="C100" t="str">
            <v>Mowi</v>
          </cell>
          <cell r="D100" t="str">
            <v>X</v>
          </cell>
          <cell r="E100">
            <v>6</v>
          </cell>
          <cell r="F100" t="str">
            <v>S.S</v>
          </cell>
        </row>
        <row r="101">
          <cell r="A101">
            <v>103445</v>
          </cell>
          <cell r="B101" t="str">
            <v>Linao</v>
          </cell>
          <cell r="C101" t="str">
            <v>Mowi</v>
          </cell>
          <cell r="D101" t="str">
            <v>X</v>
          </cell>
          <cell r="E101">
            <v>6</v>
          </cell>
          <cell r="F101" t="str">
            <v>S.S</v>
          </cell>
        </row>
        <row r="102">
          <cell r="A102">
            <v>101953</v>
          </cell>
          <cell r="B102" t="str">
            <v>Caucahué</v>
          </cell>
          <cell r="C102" t="str">
            <v>Cermaq</v>
          </cell>
          <cell r="D102" t="str">
            <v>X</v>
          </cell>
          <cell r="E102">
            <v>7</v>
          </cell>
          <cell r="F102" t="str">
            <v>S.C.</v>
          </cell>
        </row>
        <row r="103">
          <cell r="A103">
            <v>102305</v>
          </cell>
          <cell r="B103" t="str">
            <v>Lamahue</v>
          </cell>
          <cell r="C103" t="str">
            <v>Cermaq</v>
          </cell>
          <cell r="D103" t="str">
            <v>X</v>
          </cell>
          <cell r="E103">
            <v>7</v>
          </cell>
          <cell r="F103" t="str">
            <v>S.S</v>
          </cell>
        </row>
        <row r="104">
          <cell r="A104">
            <v>100066</v>
          </cell>
          <cell r="B104" t="str">
            <v>Tubildad</v>
          </cell>
          <cell r="C104" t="str">
            <v>Cermaq</v>
          </cell>
          <cell r="D104" t="str">
            <v>X</v>
          </cell>
          <cell r="E104">
            <v>7</v>
          </cell>
          <cell r="F104" t="str">
            <v>S.C.</v>
          </cell>
        </row>
        <row r="105">
          <cell r="A105">
            <v>100414</v>
          </cell>
          <cell r="B105" t="str">
            <v>Choen</v>
          </cell>
          <cell r="C105" t="str">
            <v>Mowi</v>
          </cell>
          <cell r="D105" t="str">
            <v>X</v>
          </cell>
          <cell r="E105">
            <v>7</v>
          </cell>
          <cell r="F105" t="str">
            <v>S.S</v>
          </cell>
        </row>
        <row r="106">
          <cell r="A106">
            <v>103384</v>
          </cell>
          <cell r="B106" t="str">
            <v>SE Punta Pirquen</v>
          </cell>
          <cell r="C106" t="str">
            <v>Pacific Star</v>
          </cell>
          <cell r="D106" t="str">
            <v>X</v>
          </cell>
          <cell r="E106">
            <v>7</v>
          </cell>
          <cell r="F106" t="str">
            <v>S.S</v>
          </cell>
        </row>
        <row r="107">
          <cell r="A107">
            <v>100960</v>
          </cell>
          <cell r="B107" t="str">
            <v>Estero Curbita</v>
          </cell>
          <cell r="C107" t="str">
            <v>Salmones Aysén</v>
          </cell>
          <cell r="D107" t="str">
            <v>X</v>
          </cell>
          <cell r="E107">
            <v>7</v>
          </cell>
          <cell r="F107" t="str">
            <v>S.C.</v>
          </cell>
        </row>
        <row r="108">
          <cell r="A108">
            <v>101531</v>
          </cell>
          <cell r="B108" t="str">
            <v>Pillihue</v>
          </cell>
          <cell r="C108" t="str">
            <v>Salmones Aysén</v>
          </cell>
          <cell r="D108" t="str">
            <v>X</v>
          </cell>
          <cell r="E108">
            <v>7</v>
          </cell>
          <cell r="F108" t="str">
            <v>S.C.</v>
          </cell>
        </row>
        <row r="109">
          <cell r="A109">
            <v>100120</v>
          </cell>
          <cell r="B109" t="str">
            <v>Tubildad</v>
          </cell>
          <cell r="C109" t="str">
            <v>Ventisqueros</v>
          </cell>
          <cell r="D109" t="str">
            <v>X</v>
          </cell>
          <cell r="E109">
            <v>7</v>
          </cell>
          <cell r="F109" t="str">
            <v>S.C.</v>
          </cell>
        </row>
        <row r="110">
          <cell r="A110">
            <v>103489</v>
          </cell>
          <cell r="B110" t="str">
            <v>Morrolobos</v>
          </cell>
          <cell r="C110" t="str">
            <v>Ventisqueros</v>
          </cell>
          <cell r="D110" t="str">
            <v>X</v>
          </cell>
          <cell r="E110">
            <v>7</v>
          </cell>
          <cell r="F110" t="str">
            <v>S.S</v>
          </cell>
        </row>
        <row r="111">
          <cell r="A111">
            <v>102137</v>
          </cell>
          <cell r="B111" t="str">
            <v>Tranqui 2</v>
          </cell>
          <cell r="C111" t="str">
            <v>Cermaq</v>
          </cell>
          <cell r="D111" t="str">
            <v>X</v>
          </cell>
          <cell r="E111">
            <v>11</v>
          </cell>
          <cell r="F111" t="str">
            <v>S.S</v>
          </cell>
        </row>
        <row r="112">
          <cell r="A112">
            <v>102117</v>
          </cell>
          <cell r="B112" t="str">
            <v>Voigue</v>
          </cell>
          <cell r="C112" t="str">
            <v>Cermaq</v>
          </cell>
          <cell r="D112" t="str">
            <v>X</v>
          </cell>
          <cell r="E112">
            <v>8</v>
          </cell>
          <cell r="F112" t="str">
            <v>S.C.</v>
          </cell>
        </row>
        <row r="113">
          <cell r="A113">
            <v>102183</v>
          </cell>
          <cell r="B113" t="str">
            <v>Ducañas</v>
          </cell>
          <cell r="C113" t="str">
            <v>Cermaq</v>
          </cell>
          <cell r="D113" t="str">
            <v>X</v>
          </cell>
          <cell r="E113">
            <v>8</v>
          </cell>
          <cell r="F113" t="str">
            <v>S.S</v>
          </cell>
        </row>
        <row r="114">
          <cell r="A114">
            <v>102504</v>
          </cell>
          <cell r="B114" t="str">
            <v>Tac II, III, IV</v>
          </cell>
          <cell r="C114" t="str">
            <v>Cermaq</v>
          </cell>
          <cell r="D114" t="str">
            <v>X</v>
          </cell>
          <cell r="E114">
            <v>8</v>
          </cell>
          <cell r="F114" t="str">
            <v>S.S</v>
          </cell>
        </row>
        <row r="115">
          <cell r="A115">
            <v>100610</v>
          </cell>
          <cell r="B115" t="str">
            <v>Aulín</v>
          </cell>
          <cell r="C115" t="str">
            <v>Cermaq</v>
          </cell>
          <cell r="D115" t="str">
            <v>X</v>
          </cell>
          <cell r="E115">
            <v>8</v>
          </cell>
          <cell r="F115" t="str">
            <v>S.C.</v>
          </cell>
        </row>
        <row r="116">
          <cell r="A116">
            <v>102505</v>
          </cell>
          <cell r="B116" t="str">
            <v>Cachihué</v>
          </cell>
          <cell r="C116" t="str">
            <v>Cermaq</v>
          </cell>
          <cell r="D116" t="str">
            <v>X</v>
          </cell>
          <cell r="E116">
            <v>8</v>
          </cell>
          <cell r="F116" t="str">
            <v>S.S</v>
          </cell>
        </row>
        <row r="117">
          <cell r="A117">
            <v>103805</v>
          </cell>
          <cell r="B117" t="str">
            <v>Roca Cochetahue</v>
          </cell>
          <cell r="C117" t="str">
            <v>Cermaq</v>
          </cell>
          <cell r="D117" t="str">
            <v>X</v>
          </cell>
          <cell r="E117">
            <v>8</v>
          </cell>
          <cell r="F117" t="str">
            <v>T.A.</v>
          </cell>
        </row>
        <row r="118">
          <cell r="A118">
            <v>102041</v>
          </cell>
          <cell r="B118" t="str">
            <v>Quicaví</v>
          </cell>
          <cell r="C118" t="str">
            <v>Cermaq</v>
          </cell>
          <cell r="D118" t="str">
            <v>X</v>
          </cell>
          <cell r="E118">
            <v>8</v>
          </cell>
          <cell r="F118" t="str">
            <v>S.C.</v>
          </cell>
        </row>
        <row r="119">
          <cell r="A119">
            <v>102648</v>
          </cell>
          <cell r="B119" t="str">
            <v>Butachauques</v>
          </cell>
          <cell r="C119" t="str">
            <v>Salmones Antártica</v>
          </cell>
          <cell r="D119" t="str">
            <v>X</v>
          </cell>
          <cell r="E119">
            <v>8</v>
          </cell>
          <cell r="F119" t="str">
            <v>T.A.</v>
          </cell>
        </row>
        <row r="120">
          <cell r="A120">
            <v>102677</v>
          </cell>
          <cell r="B120" t="str">
            <v>Taucolón</v>
          </cell>
          <cell r="C120" t="str">
            <v>Salmones Antártica</v>
          </cell>
          <cell r="D120" t="str">
            <v>X</v>
          </cell>
          <cell r="E120">
            <v>8</v>
          </cell>
          <cell r="F120" t="str">
            <v>T.A.</v>
          </cell>
        </row>
        <row r="121">
          <cell r="A121">
            <v>102789</v>
          </cell>
          <cell r="B121" t="str">
            <v>Tac Sur</v>
          </cell>
          <cell r="C121" t="str">
            <v>Salmones Antártica</v>
          </cell>
          <cell r="D121" t="str">
            <v>X</v>
          </cell>
          <cell r="E121">
            <v>8</v>
          </cell>
          <cell r="F121" t="str">
            <v>T.A.</v>
          </cell>
        </row>
        <row r="122">
          <cell r="A122">
            <v>102149</v>
          </cell>
          <cell r="B122" t="str">
            <v>Tac Norte</v>
          </cell>
          <cell r="C122" t="str">
            <v>Salmones de Chile</v>
          </cell>
          <cell r="D122" t="str">
            <v>X</v>
          </cell>
          <cell r="E122">
            <v>8</v>
          </cell>
          <cell r="F122" t="str">
            <v>T.A.</v>
          </cell>
        </row>
        <row r="123">
          <cell r="A123">
            <v>101279</v>
          </cell>
          <cell r="B123" t="str">
            <v>Punta Conev</v>
          </cell>
          <cell r="C123" t="str">
            <v>Salmones de Chile</v>
          </cell>
          <cell r="D123" t="str">
            <v>X</v>
          </cell>
          <cell r="E123">
            <v>8</v>
          </cell>
          <cell r="F123" t="str">
            <v>T.A.</v>
          </cell>
        </row>
        <row r="124">
          <cell r="A124">
            <v>100982</v>
          </cell>
          <cell r="B124" t="str">
            <v>Mechuque</v>
          </cell>
          <cell r="C124" t="str">
            <v>Salmones de Chile</v>
          </cell>
          <cell r="D124" t="str">
            <v>X</v>
          </cell>
          <cell r="E124">
            <v>8</v>
          </cell>
          <cell r="F124" t="str">
            <v>S.C.</v>
          </cell>
        </row>
        <row r="125">
          <cell r="A125">
            <v>104085</v>
          </cell>
          <cell r="B125" t="str">
            <v>Oeste Isla Aulin</v>
          </cell>
          <cell r="C125" t="str">
            <v>Salmones Humboldt</v>
          </cell>
          <cell r="D125" t="str">
            <v>X</v>
          </cell>
          <cell r="E125">
            <v>8</v>
          </cell>
          <cell r="F125" t="str">
            <v>S.S</v>
          </cell>
        </row>
        <row r="126">
          <cell r="A126">
            <v>104124</v>
          </cell>
          <cell r="B126" t="str">
            <v>Coche</v>
          </cell>
          <cell r="C126" t="str">
            <v>Salmones Humboldt</v>
          </cell>
          <cell r="D126" t="str">
            <v>X</v>
          </cell>
          <cell r="E126">
            <v>8</v>
          </cell>
          <cell r="F126" t="str">
            <v>S.S</v>
          </cell>
        </row>
        <row r="127">
          <cell r="A127">
            <v>104114</v>
          </cell>
          <cell r="B127" t="str">
            <v>Tugnao</v>
          </cell>
          <cell r="C127" t="str">
            <v>Salmones Humboldt</v>
          </cell>
          <cell r="D127" t="str">
            <v>X</v>
          </cell>
          <cell r="E127">
            <v>8</v>
          </cell>
          <cell r="F127" t="str">
            <v>S.S</v>
          </cell>
        </row>
        <row r="128">
          <cell r="A128">
            <v>103824</v>
          </cell>
          <cell r="B128" t="str">
            <v>Tenaún</v>
          </cell>
          <cell r="C128" t="str">
            <v>Pacific Star</v>
          </cell>
          <cell r="D128" t="str">
            <v>X</v>
          </cell>
          <cell r="E128">
            <v>8</v>
          </cell>
          <cell r="F128" t="str">
            <v>S.S</v>
          </cell>
        </row>
        <row r="129">
          <cell r="A129">
            <v>102053</v>
          </cell>
          <cell r="B129" t="str">
            <v>Chillidque</v>
          </cell>
          <cell r="C129" t="str">
            <v>Ventisqueros</v>
          </cell>
          <cell r="D129" t="str">
            <v>X</v>
          </cell>
          <cell r="E129">
            <v>8</v>
          </cell>
          <cell r="F129" t="str">
            <v>S.S</v>
          </cell>
        </row>
        <row r="130">
          <cell r="A130">
            <v>100411</v>
          </cell>
          <cell r="B130" t="str">
            <v>Quetalco</v>
          </cell>
          <cell r="C130" t="str">
            <v>Aguas Claras</v>
          </cell>
          <cell r="D130" t="str">
            <v>X</v>
          </cell>
          <cell r="E130" t="str">
            <v>9A</v>
          </cell>
          <cell r="F130" t="str">
            <v>S.C.</v>
          </cell>
        </row>
        <row r="131">
          <cell r="A131">
            <v>102007</v>
          </cell>
          <cell r="B131" t="str">
            <v>Teguel 1</v>
          </cell>
          <cell r="C131" t="str">
            <v>AquaChile</v>
          </cell>
          <cell r="D131" t="str">
            <v>X</v>
          </cell>
          <cell r="E131" t="str">
            <v>9A</v>
          </cell>
          <cell r="F131" t="str">
            <v>S.C.</v>
          </cell>
        </row>
        <row r="132">
          <cell r="A132">
            <v>102009</v>
          </cell>
          <cell r="B132" t="str">
            <v>Teguel 3</v>
          </cell>
          <cell r="C132" t="str">
            <v>AquaChile</v>
          </cell>
          <cell r="D132" t="str">
            <v>X</v>
          </cell>
          <cell r="E132" t="str">
            <v>9A</v>
          </cell>
          <cell r="F132" t="str">
            <v>S.C.</v>
          </cell>
        </row>
        <row r="133">
          <cell r="A133">
            <v>102146</v>
          </cell>
          <cell r="B133" t="str">
            <v>Traiguén 1</v>
          </cell>
          <cell r="C133" t="str">
            <v>Invermar</v>
          </cell>
          <cell r="D133" t="str">
            <v>X</v>
          </cell>
          <cell r="E133" t="str">
            <v>9A</v>
          </cell>
          <cell r="F133" t="str">
            <v>S.S</v>
          </cell>
        </row>
        <row r="134">
          <cell r="A134">
            <v>102115</v>
          </cell>
          <cell r="B134" t="str">
            <v>Traiguén 2</v>
          </cell>
          <cell r="C134" t="str">
            <v>Invermar</v>
          </cell>
          <cell r="D134" t="str">
            <v>X</v>
          </cell>
          <cell r="E134" t="str">
            <v>9A</v>
          </cell>
          <cell r="F134" t="str">
            <v>S.S</v>
          </cell>
        </row>
        <row r="135">
          <cell r="A135">
            <v>100591</v>
          </cell>
          <cell r="B135" t="str">
            <v>Calen I</v>
          </cell>
          <cell r="C135" t="str">
            <v>Cermaq</v>
          </cell>
          <cell r="D135" t="str">
            <v>X</v>
          </cell>
          <cell r="E135" t="str">
            <v>9A</v>
          </cell>
          <cell r="F135" t="str">
            <v>S.S</v>
          </cell>
        </row>
        <row r="136">
          <cell r="A136">
            <v>102140</v>
          </cell>
          <cell r="B136" t="str">
            <v>Punta Queilen</v>
          </cell>
          <cell r="C136" t="str">
            <v>Cultivos Yadran</v>
          </cell>
          <cell r="D136" t="str">
            <v>X</v>
          </cell>
          <cell r="E136">
            <v>11</v>
          </cell>
          <cell r="F136" t="str">
            <v>S.S</v>
          </cell>
        </row>
        <row r="137">
          <cell r="A137">
            <v>102192</v>
          </cell>
          <cell r="B137" t="str">
            <v>Los Pinos</v>
          </cell>
          <cell r="C137" t="str">
            <v>Cermaq</v>
          </cell>
          <cell r="D137" t="str">
            <v>X</v>
          </cell>
          <cell r="E137" t="str">
            <v>9A</v>
          </cell>
          <cell r="F137" t="str">
            <v>S.S</v>
          </cell>
        </row>
        <row r="138">
          <cell r="A138">
            <v>102342</v>
          </cell>
          <cell r="B138" t="str">
            <v>Calen II</v>
          </cell>
          <cell r="C138" t="str">
            <v>Cermaq</v>
          </cell>
          <cell r="D138" t="str">
            <v>X</v>
          </cell>
          <cell r="E138" t="str">
            <v>9A</v>
          </cell>
          <cell r="F138" t="str">
            <v>S.C.</v>
          </cell>
        </row>
        <row r="139">
          <cell r="A139">
            <v>100634</v>
          </cell>
          <cell r="B139" t="str">
            <v>Palqui</v>
          </cell>
          <cell r="C139" t="str">
            <v>Mowi</v>
          </cell>
          <cell r="D139" t="str">
            <v>X</v>
          </cell>
          <cell r="E139" t="str">
            <v>9A</v>
          </cell>
          <cell r="F139" t="str">
            <v>S.S</v>
          </cell>
        </row>
        <row r="140">
          <cell r="A140">
            <v>100640</v>
          </cell>
          <cell r="B140" t="str">
            <v>Rada</v>
          </cell>
          <cell r="C140" t="str">
            <v>Mowi</v>
          </cell>
          <cell r="D140" t="str">
            <v>X</v>
          </cell>
          <cell r="E140" t="str">
            <v>9A</v>
          </cell>
          <cell r="F140" t="str">
            <v>S.S</v>
          </cell>
        </row>
        <row r="141">
          <cell r="A141">
            <v>100987</v>
          </cell>
          <cell r="B141" t="str">
            <v>Punta Lonhui (Llingua)</v>
          </cell>
          <cell r="C141" t="str">
            <v>Mowi</v>
          </cell>
          <cell r="D141" t="str">
            <v>X</v>
          </cell>
          <cell r="E141" t="str">
            <v>9A</v>
          </cell>
          <cell r="F141" t="str">
            <v>S.S</v>
          </cell>
        </row>
        <row r="142">
          <cell r="A142">
            <v>100638</v>
          </cell>
          <cell r="B142" t="str">
            <v>San Javier</v>
          </cell>
          <cell r="C142" t="str">
            <v>Multiexport</v>
          </cell>
          <cell r="D142" t="str">
            <v>X</v>
          </cell>
          <cell r="E142" t="str">
            <v>9A</v>
          </cell>
          <cell r="F142" t="str">
            <v>S.C.</v>
          </cell>
        </row>
        <row r="143">
          <cell r="A143">
            <v>101370</v>
          </cell>
          <cell r="B143" t="str">
            <v>Huyar</v>
          </cell>
          <cell r="C143" t="str">
            <v>Multiexport Pacific Farms</v>
          </cell>
          <cell r="D143" t="str">
            <v>X</v>
          </cell>
          <cell r="E143" t="str">
            <v>9A</v>
          </cell>
          <cell r="F143" t="str">
            <v>S.S</v>
          </cell>
        </row>
        <row r="144">
          <cell r="A144">
            <v>102541</v>
          </cell>
          <cell r="B144" t="str">
            <v>Llingua</v>
          </cell>
          <cell r="C144" t="str">
            <v>Salmones Aysén</v>
          </cell>
          <cell r="D144" t="str">
            <v>X</v>
          </cell>
          <cell r="E144" t="str">
            <v>9A</v>
          </cell>
          <cell r="F144" t="str">
            <v>S.S</v>
          </cell>
        </row>
        <row r="145">
          <cell r="A145">
            <v>100223</v>
          </cell>
          <cell r="B145" t="str">
            <v>Quiquel 2</v>
          </cell>
          <cell r="C145" t="str">
            <v>Salmones Chiloé</v>
          </cell>
          <cell r="D145" t="str">
            <v>X</v>
          </cell>
          <cell r="E145" t="str">
            <v>9A</v>
          </cell>
          <cell r="F145" t="str">
            <v>S.C.</v>
          </cell>
        </row>
        <row r="146">
          <cell r="A146">
            <v>100977</v>
          </cell>
          <cell r="B146" t="str">
            <v>Tenaún</v>
          </cell>
          <cell r="C146" t="str">
            <v>Salmones de Chile</v>
          </cell>
          <cell r="D146" t="str">
            <v>X</v>
          </cell>
          <cell r="E146" t="str">
            <v>9A</v>
          </cell>
          <cell r="F146" t="str">
            <v>T.A.</v>
          </cell>
        </row>
        <row r="147">
          <cell r="A147">
            <v>101285</v>
          </cell>
          <cell r="B147" t="str">
            <v>Lin Lin</v>
          </cell>
          <cell r="C147" t="str">
            <v>Ventisqueros</v>
          </cell>
          <cell r="D147" t="str">
            <v>X</v>
          </cell>
          <cell r="E147" t="str">
            <v>9A</v>
          </cell>
          <cell r="F147" t="str">
            <v>S.S</v>
          </cell>
        </row>
        <row r="148">
          <cell r="A148">
            <v>102131</v>
          </cell>
          <cell r="B148" t="str">
            <v>Punta Lalín</v>
          </cell>
          <cell r="C148" t="str">
            <v>Mowi</v>
          </cell>
          <cell r="D148" t="str">
            <v>X</v>
          </cell>
          <cell r="E148" t="str">
            <v>9B</v>
          </cell>
          <cell r="F148" t="str">
            <v>S.S</v>
          </cell>
        </row>
        <row r="149">
          <cell r="A149">
            <v>101558</v>
          </cell>
          <cell r="B149" t="str">
            <v>Pumalin</v>
          </cell>
          <cell r="C149" t="str">
            <v>Aquagen</v>
          </cell>
          <cell r="D149" t="str">
            <v>X</v>
          </cell>
          <cell r="E149">
            <v>14</v>
          </cell>
          <cell r="F149" t="str">
            <v>SalarRep</v>
          </cell>
        </row>
        <row r="150">
          <cell r="A150">
            <v>102967</v>
          </cell>
          <cell r="B150" t="str">
            <v>Punta Huilque</v>
          </cell>
          <cell r="C150" t="str">
            <v>Pacific Star</v>
          </cell>
          <cell r="D150" t="str">
            <v>X</v>
          </cell>
          <cell r="E150" t="str">
            <v>9B</v>
          </cell>
          <cell r="F150" t="str">
            <v>T.A.</v>
          </cell>
        </row>
        <row r="151">
          <cell r="A151">
            <v>102818</v>
          </cell>
          <cell r="B151" t="str">
            <v>Punta Pumol</v>
          </cell>
          <cell r="C151" t="str">
            <v>Pacific Star</v>
          </cell>
          <cell r="D151" t="str">
            <v>X</v>
          </cell>
          <cell r="E151" t="str">
            <v>9B</v>
          </cell>
          <cell r="F151" t="str">
            <v>T.A.</v>
          </cell>
        </row>
        <row r="152">
          <cell r="A152">
            <v>100597</v>
          </cell>
          <cell r="B152" t="str">
            <v>Quenac</v>
          </cell>
          <cell r="C152" t="str">
            <v>Salmones Antártica</v>
          </cell>
          <cell r="D152" t="str">
            <v>X</v>
          </cell>
          <cell r="E152" t="str">
            <v>9B</v>
          </cell>
          <cell r="F152" t="str">
            <v>T.A.</v>
          </cell>
        </row>
        <row r="153">
          <cell r="A153">
            <v>102104</v>
          </cell>
          <cell r="B153" t="str">
            <v>Caguache</v>
          </cell>
          <cell r="C153" t="str">
            <v>Salmones Antártica</v>
          </cell>
          <cell r="D153" t="str">
            <v>X</v>
          </cell>
          <cell r="E153" t="str">
            <v>9B</v>
          </cell>
          <cell r="F153" t="str">
            <v>S.C.</v>
          </cell>
        </row>
        <row r="154">
          <cell r="A154">
            <v>100596</v>
          </cell>
          <cell r="B154" t="str">
            <v>Abuyán</v>
          </cell>
          <cell r="C154" t="str">
            <v>Salmones Antártica</v>
          </cell>
          <cell r="D154" t="str">
            <v>X</v>
          </cell>
          <cell r="E154" t="str">
            <v>9B</v>
          </cell>
          <cell r="F154" t="str">
            <v>T.A.</v>
          </cell>
        </row>
        <row r="155">
          <cell r="A155">
            <v>102281</v>
          </cell>
          <cell r="B155" t="str">
            <v>Mayahué</v>
          </cell>
          <cell r="C155" t="str">
            <v>Salmones Antártica</v>
          </cell>
          <cell r="D155" t="str">
            <v>X</v>
          </cell>
          <cell r="E155" t="str">
            <v>9B</v>
          </cell>
          <cell r="F155" t="str">
            <v>T.A.</v>
          </cell>
        </row>
        <row r="156">
          <cell r="A156">
            <v>102069</v>
          </cell>
          <cell r="B156" t="str">
            <v>Meulín</v>
          </cell>
          <cell r="C156" t="str">
            <v>Ventisqueros</v>
          </cell>
          <cell r="D156" t="str">
            <v>X</v>
          </cell>
          <cell r="E156" t="str">
            <v>9B</v>
          </cell>
          <cell r="F156" t="str">
            <v>S.S</v>
          </cell>
        </row>
        <row r="157">
          <cell r="A157">
            <v>102742</v>
          </cell>
          <cell r="B157" t="str">
            <v>Pta. Polocuhe</v>
          </cell>
          <cell r="C157" t="str">
            <v xml:space="preserve">Trusal </v>
          </cell>
          <cell r="D157" t="str">
            <v>X</v>
          </cell>
          <cell r="E157" t="str">
            <v>9B</v>
          </cell>
          <cell r="F157" t="str">
            <v>S.S</v>
          </cell>
        </row>
        <row r="158">
          <cell r="A158">
            <v>101863</v>
          </cell>
          <cell r="B158" t="str">
            <v>Alao Sur</v>
          </cell>
          <cell r="C158" t="str">
            <v>Mowi</v>
          </cell>
          <cell r="D158" t="str">
            <v>X</v>
          </cell>
          <cell r="E158" t="str">
            <v>9C</v>
          </cell>
          <cell r="F158" t="str">
            <v>S.S</v>
          </cell>
        </row>
        <row r="159">
          <cell r="A159">
            <v>102125</v>
          </cell>
          <cell r="B159" t="str">
            <v>Apiao</v>
          </cell>
          <cell r="C159" t="str">
            <v>Mowi</v>
          </cell>
          <cell r="D159" t="str">
            <v>X</v>
          </cell>
          <cell r="E159" t="str">
            <v>9C</v>
          </cell>
          <cell r="F159" t="str">
            <v>S.S</v>
          </cell>
        </row>
        <row r="160">
          <cell r="A160">
            <v>102320</v>
          </cell>
          <cell r="B160" t="str">
            <v>Oeste Punta Alao</v>
          </cell>
          <cell r="C160" t="str">
            <v>Mowi</v>
          </cell>
          <cell r="D160" t="str">
            <v>X</v>
          </cell>
          <cell r="E160" t="str">
            <v>9C</v>
          </cell>
          <cell r="F160" t="str">
            <v>S.S</v>
          </cell>
        </row>
        <row r="161">
          <cell r="A161">
            <v>103701</v>
          </cell>
          <cell r="B161" t="str">
            <v>Apiao</v>
          </cell>
          <cell r="C161" t="str">
            <v>Multiexport</v>
          </cell>
          <cell r="D161" t="str">
            <v>X</v>
          </cell>
          <cell r="E161" t="str">
            <v>9C</v>
          </cell>
          <cell r="F161" t="str">
            <v>S.S</v>
          </cell>
        </row>
        <row r="162">
          <cell r="A162">
            <v>103845</v>
          </cell>
          <cell r="B162" t="str">
            <v>Isla Alao</v>
          </cell>
          <cell r="C162" t="str">
            <v>Salmones Antártica</v>
          </cell>
          <cell r="D162" t="str">
            <v>X</v>
          </cell>
          <cell r="E162" t="str">
            <v>9C</v>
          </cell>
          <cell r="F162" t="str">
            <v>T.A.</v>
          </cell>
        </row>
        <row r="163">
          <cell r="A163">
            <v>100416</v>
          </cell>
          <cell r="B163" t="str">
            <v>Tauco</v>
          </cell>
          <cell r="C163" t="str">
            <v>AquaChile</v>
          </cell>
          <cell r="D163" t="str">
            <v>X</v>
          </cell>
          <cell r="E163" t="str">
            <v>10A</v>
          </cell>
          <cell r="F163" t="str">
            <v>S.S</v>
          </cell>
        </row>
        <row r="164">
          <cell r="A164">
            <v>100981</v>
          </cell>
          <cell r="B164" t="str">
            <v>La Estancia</v>
          </cell>
          <cell r="C164" t="str">
            <v>AquaChile</v>
          </cell>
          <cell r="D164" t="str">
            <v>X</v>
          </cell>
          <cell r="E164" t="str">
            <v>10A</v>
          </cell>
          <cell r="F164" t="str">
            <v>S.C.</v>
          </cell>
        </row>
        <row r="165">
          <cell r="A165">
            <v>102066</v>
          </cell>
          <cell r="B165" t="str">
            <v>Imelev</v>
          </cell>
          <cell r="C165" t="str">
            <v>Cermaq</v>
          </cell>
          <cell r="D165" t="str">
            <v>X</v>
          </cell>
          <cell r="E165" t="str">
            <v>10A</v>
          </cell>
          <cell r="F165" t="str">
            <v>S.S</v>
          </cell>
        </row>
        <row r="166">
          <cell r="A166">
            <v>102105</v>
          </cell>
          <cell r="B166" t="str">
            <v>Punta Aguantao</v>
          </cell>
          <cell r="C166" t="str">
            <v>Cermaq</v>
          </cell>
          <cell r="D166" t="str">
            <v>X</v>
          </cell>
          <cell r="E166" t="str">
            <v>10A</v>
          </cell>
          <cell r="F166" t="str">
            <v>S.C.</v>
          </cell>
        </row>
        <row r="167">
          <cell r="A167">
            <v>100104</v>
          </cell>
          <cell r="B167" t="str">
            <v>Linlinao</v>
          </cell>
          <cell r="C167" t="str">
            <v>Cermaq</v>
          </cell>
          <cell r="D167" t="str">
            <v>X</v>
          </cell>
          <cell r="E167" t="str">
            <v>10A</v>
          </cell>
          <cell r="F167" t="str">
            <v>S.C.</v>
          </cell>
        </row>
        <row r="168">
          <cell r="A168">
            <v>100068</v>
          </cell>
          <cell r="B168" t="str">
            <v>Puyao</v>
          </cell>
          <cell r="C168" t="str">
            <v>Cermaq</v>
          </cell>
          <cell r="D168" t="str">
            <v>X</v>
          </cell>
          <cell r="E168" t="str">
            <v>10A</v>
          </cell>
          <cell r="F168" t="str">
            <v>S.S</v>
          </cell>
        </row>
        <row r="169">
          <cell r="A169">
            <v>101684</v>
          </cell>
          <cell r="B169" t="str">
            <v>Planchada</v>
          </cell>
          <cell r="C169" t="str">
            <v>Cermaq</v>
          </cell>
          <cell r="D169" t="str">
            <v>X</v>
          </cell>
          <cell r="E169" t="str">
            <v>10A</v>
          </cell>
          <cell r="F169" t="str">
            <v>S.C.</v>
          </cell>
        </row>
        <row r="170">
          <cell r="A170">
            <v>101991</v>
          </cell>
          <cell r="B170" t="str">
            <v>Chalihué</v>
          </cell>
          <cell r="C170" t="str">
            <v>Invermar</v>
          </cell>
          <cell r="D170" t="str">
            <v>X</v>
          </cell>
          <cell r="E170" t="str">
            <v>10A</v>
          </cell>
          <cell r="F170" t="str">
            <v>S.S</v>
          </cell>
        </row>
        <row r="171">
          <cell r="A171">
            <v>100988</v>
          </cell>
          <cell r="B171" t="str">
            <v>Puqueldón</v>
          </cell>
          <cell r="C171" t="str">
            <v>Invermar</v>
          </cell>
          <cell r="D171" t="str">
            <v>X</v>
          </cell>
          <cell r="E171" t="str">
            <v>10A</v>
          </cell>
          <cell r="F171" t="str">
            <v>S.S</v>
          </cell>
        </row>
        <row r="172">
          <cell r="A172">
            <v>100391</v>
          </cell>
          <cell r="B172" t="str">
            <v>Puchilco</v>
          </cell>
          <cell r="C172" t="str">
            <v>Mowi</v>
          </cell>
          <cell r="D172" t="str">
            <v>X</v>
          </cell>
          <cell r="E172" t="str">
            <v>10A</v>
          </cell>
          <cell r="F172" t="str">
            <v>S.S</v>
          </cell>
        </row>
        <row r="173">
          <cell r="A173">
            <v>100989</v>
          </cell>
          <cell r="B173" t="str">
            <v>Camahue</v>
          </cell>
          <cell r="C173" t="str">
            <v>Mowi</v>
          </cell>
          <cell r="D173" t="str">
            <v>X</v>
          </cell>
          <cell r="E173" t="str">
            <v>10A</v>
          </cell>
          <cell r="F173" t="str">
            <v>S.S</v>
          </cell>
        </row>
        <row r="174">
          <cell r="A174">
            <v>102367</v>
          </cell>
          <cell r="B174" t="str">
            <v>Peldehue</v>
          </cell>
          <cell r="C174" t="str">
            <v>Mowi</v>
          </cell>
          <cell r="D174" t="str">
            <v>X</v>
          </cell>
          <cell r="E174" t="str">
            <v>10A</v>
          </cell>
          <cell r="F174" t="str">
            <v>S.S</v>
          </cell>
        </row>
        <row r="175">
          <cell r="A175">
            <v>101687</v>
          </cell>
          <cell r="B175" t="str">
            <v>Punta Chequián</v>
          </cell>
          <cell r="C175" t="str">
            <v>Mowi</v>
          </cell>
          <cell r="D175" t="str">
            <v>X</v>
          </cell>
          <cell r="E175" t="str">
            <v>10A</v>
          </cell>
          <cell r="F175" t="str">
            <v>S.S</v>
          </cell>
        </row>
        <row r="176">
          <cell r="A176">
            <v>102052</v>
          </cell>
          <cell r="B176" t="str">
            <v>Chelín Sur</v>
          </cell>
          <cell r="C176" t="str">
            <v>Mowi</v>
          </cell>
          <cell r="D176" t="str">
            <v>X</v>
          </cell>
          <cell r="E176" t="str">
            <v>10A</v>
          </cell>
          <cell r="F176" t="str">
            <v>S.S</v>
          </cell>
        </row>
        <row r="177">
          <cell r="A177">
            <v>101962</v>
          </cell>
          <cell r="B177" t="str">
            <v>Punta Cuem</v>
          </cell>
          <cell r="C177" t="str">
            <v>Mowi</v>
          </cell>
          <cell r="D177" t="str">
            <v>X</v>
          </cell>
          <cell r="E177" t="str">
            <v>10A</v>
          </cell>
          <cell r="F177" t="str">
            <v>S.S</v>
          </cell>
        </row>
        <row r="178">
          <cell r="A178">
            <v>101003</v>
          </cell>
          <cell r="B178" t="str">
            <v>Yaotal</v>
          </cell>
          <cell r="C178" t="str">
            <v>Mowi</v>
          </cell>
          <cell r="D178" t="str">
            <v>X</v>
          </cell>
          <cell r="E178" t="str">
            <v>10A</v>
          </cell>
          <cell r="F178" t="str">
            <v>S.S</v>
          </cell>
        </row>
        <row r="179">
          <cell r="A179">
            <v>103528</v>
          </cell>
          <cell r="B179" t="str">
            <v>Chelín Norte</v>
          </cell>
          <cell r="C179" t="str">
            <v>Multiexport</v>
          </cell>
          <cell r="D179" t="str">
            <v>X</v>
          </cell>
          <cell r="E179" t="str">
            <v>10A</v>
          </cell>
          <cell r="F179" t="str">
            <v>S.S</v>
          </cell>
        </row>
        <row r="180">
          <cell r="A180">
            <v>101779</v>
          </cell>
          <cell r="B180" t="str">
            <v>Tanecuhe</v>
          </cell>
          <cell r="C180" t="str">
            <v>Multiexport</v>
          </cell>
          <cell r="D180" t="str">
            <v>X</v>
          </cell>
          <cell r="E180" t="str">
            <v>10A</v>
          </cell>
          <cell r="F180" t="str">
            <v>S.C.</v>
          </cell>
        </row>
        <row r="181">
          <cell r="A181">
            <v>101888</v>
          </cell>
          <cell r="B181" t="str">
            <v>Quinchao</v>
          </cell>
          <cell r="C181" t="str">
            <v>Salmones Antártica</v>
          </cell>
          <cell r="D181" t="str">
            <v>X</v>
          </cell>
          <cell r="E181" t="str">
            <v>10A</v>
          </cell>
          <cell r="F181" t="str">
            <v>T.A.</v>
          </cell>
        </row>
        <row r="182">
          <cell r="A182">
            <v>101777</v>
          </cell>
          <cell r="B182" t="str">
            <v>Conchas Blancas</v>
          </cell>
          <cell r="C182" t="str">
            <v>Salmones Aysén</v>
          </cell>
          <cell r="D182" t="str">
            <v>X</v>
          </cell>
          <cell r="E182" t="str">
            <v>10A</v>
          </cell>
          <cell r="F182" t="str">
            <v>S.C.</v>
          </cell>
        </row>
        <row r="183">
          <cell r="A183">
            <v>100674</v>
          </cell>
          <cell r="B183" t="str">
            <v>Yutuy</v>
          </cell>
          <cell r="C183" t="str">
            <v>Salmones Chiloé</v>
          </cell>
          <cell r="D183" t="str">
            <v>X</v>
          </cell>
          <cell r="E183" t="str">
            <v>10A</v>
          </cell>
          <cell r="F183" t="str">
            <v>S.C.</v>
          </cell>
        </row>
        <row r="184">
          <cell r="A184">
            <v>100208</v>
          </cell>
          <cell r="B184" t="str">
            <v>Pangue</v>
          </cell>
          <cell r="C184" t="str">
            <v>Salmones Chiloé</v>
          </cell>
          <cell r="D184" t="str">
            <v>X</v>
          </cell>
          <cell r="E184" t="str">
            <v>10A</v>
          </cell>
          <cell r="F184" t="str">
            <v>S.C.</v>
          </cell>
        </row>
        <row r="185">
          <cell r="A185">
            <v>100497</v>
          </cell>
          <cell r="B185" t="str">
            <v>Tutil</v>
          </cell>
          <cell r="C185" t="str">
            <v>Salmones de Chile</v>
          </cell>
          <cell r="D185" t="str">
            <v>X</v>
          </cell>
          <cell r="E185" t="str">
            <v>10A</v>
          </cell>
          <cell r="F185" t="str">
            <v>S.S</v>
          </cell>
        </row>
        <row r="186">
          <cell r="A186">
            <v>100216</v>
          </cell>
          <cell r="B186" t="str">
            <v>Rilán</v>
          </cell>
          <cell r="C186" t="str">
            <v>Salmones de Chile</v>
          </cell>
          <cell r="D186" t="str">
            <v>X</v>
          </cell>
          <cell r="E186" t="str">
            <v>10A</v>
          </cell>
          <cell r="F186" t="str">
            <v>S.C.</v>
          </cell>
        </row>
        <row r="187">
          <cell r="A187">
            <v>101918</v>
          </cell>
          <cell r="B187" t="str">
            <v>Caleta Rilán</v>
          </cell>
          <cell r="C187" t="str">
            <v>Invermar</v>
          </cell>
          <cell r="D187" t="str">
            <v>X</v>
          </cell>
          <cell r="E187" t="str">
            <v>10A</v>
          </cell>
          <cell r="F187" t="str">
            <v>S.S</v>
          </cell>
        </row>
        <row r="188">
          <cell r="A188">
            <v>110550</v>
          </cell>
          <cell r="B188" t="str">
            <v>Margarita</v>
          </cell>
          <cell r="C188" t="str">
            <v>Multiexport</v>
          </cell>
          <cell r="D188" t="str">
            <v>XI</v>
          </cell>
          <cell r="E188" t="str">
            <v>19A</v>
          </cell>
          <cell r="F188" t="str">
            <v>S.S</v>
          </cell>
        </row>
        <row r="189">
          <cell r="A189">
            <v>110627</v>
          </cell>
          <cell r="B189" t="str">
            <v>Is. Midhurst</v>
          </cell>
          <cell r="C189" t="str">
            <v>Blumar</v>
          </cell>
          <cell r="D189" t="str">
            <v>XI</v>
          </cell>
          <cell r="E189" t="str">
            <v>19A</v>
          </cell>
          <cell r="F189" t="str">
            <v>S.S</v>
          </cell>
        </row>
        <row r="190">
          <cell r="A190">
            <v>110733</v>
          </cell>
          <cell r="B190" t="str">
            <v>Melchor</v>
          </cell>
          <cell r="C190" t="str">
            <v>C. Yadrán</v>
          </cell>
          <cell r="D190" t="str">
            <v>XI</v>
          </cell>
          <cell r="E190" t="str">
            <v>21C</v>
          </cell>
          <cell r="F190" t="str">
            <v>S.S</v>
          </cell>
        </row>
        <row r="191">
          <cell r="A191">
            <v>100418</v>
          </cell>
          <cell r="B191" t="str">
            <v>Lepe</v>
          </cell>
          <cell r="C191" t="str">
            <v>Salmones de Chile</v>
          </cell>
          <cell r="D191" t="str">
            <v>X</v>
          </cell>
          <cell r="E191" t="str">
            <v>10A</v>
          </cell>
          <cell r="F191" t="str">
            <v>S.C.</v>
          </cell>
        </row>
        <row r="192">
          <cell r="A192">
            <v>100417</v>
          </cell>
          <cell r="B192" t="str">
            <v>Cementerio</v>
          </cell>
          <cell r="C192" t="str">
            <v>Salmones de Chile</v>
          </cell>
          <cell r="D192" t="str">
            <v>X</v>
          </cell>
          <cell r="E192" t="str">
            <v>10A</v>
          </cell>
          <cell r="F192" t="str">
            <v>S.C.</v>
          </cell>
        </row>
        <row r="193">
          <cell r="A193">
            <v>101919</v>
          </cell>
          <cell r="B193" t="str">
            <v>Caleta Rilán</v>
          </cell>
          <cell r="C193" t="str">
            <v>Salmones de Chile</v>
          </cell>
          <cell r="D193" t="str">
            <v>X</v>
          </cell>
          <cell r="E193" t="str">
            <v>10A</v>
          </cell>
          <cell r="F193" t="str">
            <v>S.C.</v>
          </cell>
        </row>
        <row r="194">
          <cell r="A194">
            <v>102054</v>
          </cell>
          <cell r="B194" t="str">
            <v>Matao</v>
          </cell>
          <cell r="C194" t="str">
            <v>Ventisqueros</v>
          </cell>
          <cell r="D194" t="str">
            <v>X</v>
          </cell>
          <cell r="E194" t="str">
            <v>10A</v>
          </cell>
          <cell r="F194" t="str">
            <v>S.S</v>
          </cell>
        </row>
        <row r="195">
          <cell r="A195">
            <v>100679</v>
          </cell>
          <cell r="B195" t="str">
            <v>Detif</v>
          </cell>
          <cell r="C195" t="str">
            <v>AquaChile</v>
          </cell>
          <cell r="D195" t="str">
            <v>X</v>
          </cell>
          <cell r="E195" t="str">
            <v>10B</v>
          </cell>
          <cell r="F195" t="str">
            <v>S.S</v>
          </cell>
        </row>
        <row r="196">
          <cell r="A196">
            <v>100680</v>
          </cell>
          <cell r="B196" t="str">
            <v>Llucura</v>
          </cell>
          <cell r="C196" t="str">
            <v>AquaChile</v>
          </cell>
          <cell r="D196" t="str">
            <v>X</v>
          </cell>
          <cell r="E196" t="str">
            <v>10B</v>
          </cell>
          <cell r="F196" t="str">
            <v>S.S</v>
          </cell>
        </row>
        <row r="197">
          <cell r="A197">
            <v>102418</v>
          </cell>
          <cell r="B197" t="str">
            <v>Ahoní</v>
          </cell>
          <cell r="C197" t="str">
            <v>Camanchaca</v>
          </cell>
          <cell r="D197" t="str">
            <v>X</v>
          </cell>
          <cell r="E197" t="str">
            <v>10B</v>
          </cell>
          <cell r="F197" t="str">
            <v>S.S</v>
          </cell>
        </row>
        <row r="198">
          <cell r="A198">
            <v>101690</v>
          </cell>
          <cell r="B198" t="str">
            <v>Pilpilehue</v>
          </cell>
          <cell r="C198" t="str">
            <v>Camanchaca</v>
          </cell>
          <cell r="D198" t="str">
            <v>X</v>
          </cell>
          <cell r="E198" t="str">
            <v>10B</v>
          </cell>
          <cell r="F198" t="str">
            <v>S.S</v>
          </cell>
        </row>
        <row r="199">
          <cell r="A199">
            <v>100103</v>
          </cell>
          <cell r="B199" t="str">
            <v>Teupa</v>
          </cell>
          <cell r="C199" t="str">
            <v>Cermaq</v>
          </cell>
          <cell r="D199" t="str">
            <v>X</v>
          </cell>
          <cell r="E199" t="str">
            <v>10B</v>
          </cell>
          <cell r="F199" t="str">
            <v>S.C.</v>
          </cell>
        </row>
        <row r="200">
          <cell r="A200">
            <v>102987</v>
          </cell>
          <cell r="B200" t="str">
            <v>Vilupulli</v>
          </cell>
          <cell r="C200" t="str">
            <v>Cermaq</v>
          </cell>
          <cell r="D200" t="str">
            <v>X</v>
          </cell>
          <cell r="E200" t="str">
            <v>10B</v>
          </cell>
          <cell r="F200" t="str">
            <v>S.C.</v>
          </cell>
        </row>
        <row r="201">
          <cell r="A201">
            <v>102042</v>
          </cell>
          <cell r="B201" t="str">
            <v>Yelqui</v>
          </cell>
          <cell r="C201" t="str">
            <v>Invermar</v>
          </cell>
          <cell r="D201" t="str">
            <v>X</v>
          </cell>
          <cell r="E201" t="str">
            <v>10B</v>
          </cell>
          <cell r="F201" t="str">
            <v>S.S</v>
          </cell>
        </row>
        <row r="202">
          <cell r="A202">
            <v>100413</v>
          </cell>
          <cell r="B202" t="str">
            <v>Lincay</v>
          </cell>
          <cell r="C202" t="str">
            <v>Mowi</v>
          </cell>
          <cell r="D202" t="str">
            <v>X</v>
          </cell>
          <cell r="E202" t="str">
            <v>10B</v>
          </cell>
          <cell r="F202" t="str">
            <v>S.S</v>
          </cell>
        </row>
        <row r="203">
          <cell r="A203">
            <v>102963</v>
          </cell>
          <cell r="B203" t="str">
            <v>Punta Lucu</v>
          </cell>
          <cell r="C203" t="str">
            <v>Salmones Antártica</v>
          </cell>
          <cell r="D203" t="str">
            <v>X</v>
          </cell>
          <cell r="E203" t="str">
            <v>10B</v>
          </cell>
          <cell r="F203" t="str">
            <v>T.A.</v>
          </cell>
        </row>
        <row r="204">
          <cell r="A204">
            <v>100245</v>
          </cell>
          <cell r="B204" t="str">
            <v>Ichuac</v>
          </cell>
          <cell r="C204" t="str">
            <v>Salmones Chiloé</v>
          </cell>
          <cell r="D204" t="str">
            <v>X</v>
          </cell>
          <cell r="E204" t="str">
            <v>10B</v>
          </cell>
          <cell r="F204" t="str">
            <v>S.C.</v>
          </cell>
        </row>
        <row r="205">
          <cell r="A205">
            <v>100619</v>
          </cell>
          <cell r="B205" t="str">
            <v>Puerto  Haro</v>
          </cell>
          <cell r="C205" t="str">
            <v>Salmones de Chile</v>
          </cell>
          <cell r="D205" t="str">
            <v>X</v>
          </cell>
          <cell r="E205" t="str">
            <v>10B</v>
          </cell>
          <cell r="F205" t="str">
            <v>T.A.-S.C.</v>
          </cell>
        </row>
        <row r="206">
          <cell r="A206">
            <v>101604</v>
          </cell>
          <cell r="B206" t="str">
            <v>Est. Paildad</v>
          </cell>
          <cell r="C206" t="str">
            <v>Aguas Claras</v>
          </cell>
          <cell r="D206" t="str">
            <v>X</v>
          </cell>
          <cell r="E206">
            <v>11</v>
          </cell>
          <cell r="F206" t="str">
            <v>S.C.</v>
          </cell>
        </row>
        <row r="207">
          <cell r="A207">
            <v>101934</v>
          </cell>
          <cell r="B207" t="str">
            <v>Chauco</v>
          </cell>
          <cell r="C207" t="str">
            <v>Cermaq</v>
          </cell>
          <cell r="D207" t="str">
            <v>X</v>
          </cell>
          <cell r="E207">
            <v>11</v>
          </cell>
          <cell r="F207" t="str">
            <v>S.C.</v>
          </cell>
        </row>
        <row r="208">
          <cell r="A208">
            <v>101946</v>
          </cell>
          <cell r="B208" t="str">
            <v>Quilen</v>
          </cell>
          <cell r="C208" t="str">
            <v>Cermaq</v>
          </cell>
          <cell r="D208" t="str">
            <v>X</v>
          </cell>
          <cell r="E208">
            <v>11</v>
          </cell>
          <cell r="F208" t="str">
            <v>S.S</v>
          </cell>
        </row>
        <row r="209">
          <cell r="A209">
            <v>102037</v>
          </cell>
          <cell r="B209" t="str">
            <v>San Juan de Chadmo</v>
          </cell>
          <cell r="C209" t="str">
            <v>Cermaq</v>
          </cell>
          <cell r="D209" t="str">
            <v>X</v>
          </cell>
          <cell r="E209">
            <v>11</v>
          </cell>
          <cell r="F209" t="str">
            <v>S.C.</v>
          </cell>
        </row>
        <row r="210">
          <cell r="A210">
            <v>102016</v>
          </cell>
          <cell r="B210" t="str">
            <v>Tranqui 1</v>
          </cell>
          <cell r="C210" t="str">
            <v>Cermaq</v>
          </cell>
          <cell r="D210" t="str">
            <v>X</v>
          </cell>
          <cell r="E210">
            <v>11</v>
          </cell>
          <cell r="F210" t="str">
            <v>S.C.</v>
          </cell>
        </row>
        <row r="211">
          <cell r="A211">
            <v>102582</v>
          </cell>
          <cell r="B211" t="str">
            <v>Palvitad</v>
          </cell>
          <cell r="C211" t="str">
            <v>Cultivos Yadran</v>
          </cell>
          <cell r="D211" t="str">
            <v>X</v>
          </cell>
          <cell r="E211">
            <v>14</v>
          </cell>
          <cell r="F211" t="str">
            <v>S.S</v>
          </cell>
        </row>
        <row r="212">
          <cell r="A212">
            <v>103421</v>
          </cell>
          <cell r="B212" t="str">
            <v>Chaullín Norte</v>
          </cell>
          <cell r="C212" t="str">
            <v>Cermaq</v>
          </cell>
          <cell r="D212" t="str">
            <v>X</v>
          </cell>
          <cell r="E212">
            <v>11</v>
          </cell>
          <cell r="F212" t="str">
            <v>S.C.</v>
          </cell>
        </row>
        <row r="213">
          <cell r="A213">
            <v>102046</v>
          </cell>
          <cell r="B213" t="str">
            <v>Chaullín Weste</v>
          </cell>
          <cell r="C213" t="str">
            <v>Cermaq</v>
          </cell>
          <cell r="D213" t="str">
            <v>X</v>
          </cell>
          <cell r="E213">
            <v>11</v>
          </cell>
          <cell r="F213" t="str">
            <v>S.S</v>
          </cell>
        </row>
        <row r="214">
          <cell r="A214">
            <v>100114</v>
          </cell>
          <cell r="B214" t="str">
            <v>Punta Yoye</v>
          </cell>
          <cell r="C214" t="str">
            <v>Cermaq</v>
          </cell>
          <cell r="D214" t="str">
            <v>X</v>
          </cell>
          <cell r="E214">
            <v>11</v>
          </cell>
          <cell r="F214" t="str">
            <v>S.C.</v>
          </cell>
        </row>
        <row r="215">
          <cell r="A215">
            <v>103699</v>
          </cell>
          <cell r="B215" t="str">
            <v>Reñihué I</v>
          </cell>
          <cell r="C215" t="str">
            <v>Salmones Humboldt</v>
          </cell>
          <cell r="D215" t="str">
            <v>X</v>
          </cell>
          <cell r="E215">
            <v>16</v>
          </cell>
          <cell r="F215" t="str">
            <v>S.S</v>
          </cell>
        </row>
        <row r="216">
          <cell r="A216">
            <v>102287</v>
          </cell>
          <cell r="B216" t="str">
            <v>Lolcura</v>
          </cell>
          <cell r="C216" t="str">
            <v>Cultivos Yadran</v>
          </cell>
          <cell r="D216" t="str">
            <v>X</v>
          </cell>
          <cell r="E216">
            <v>11</v>
          </cell>
          <cell r="F216" t="str">
            <v>T.A.</v>
          </cell>
        </row>
        <row r="217">
          <cell r="A217">
            <v>102129</v>
          </cell>
          <cell r="B217" t="str">
            <v>Ensenada</v>
          </cell>
          <cell r="C217" t="str">
            <v>Cultivos Yadran</v>
          </cell>
          <cell r="D217" t="str">
            <v>X</v>
          </cell>
          <cell r="E217">
            <v>11</v>
          </cell>
          <cell r="F217" t="str">
            <v>S.S</v>
          </cell>
        </row>
        <row r="218">
          <cell r="A218">
            <v>101968</v>
          </cell>
          <cell r="B218" t="str">
            <v>Mapué</v>
          </cell>
          <cell r="C218" t="str">
            <v>Invermar</v>
          </cell>
          <cell r="D218" t="str">
            <v>X</v>
          </cell>
          <cell r="E218">
            <v>11</v>
          </cell>
          <cell r="F218" t="str">
            <v>S.S</v>
          </cell>
        </row>
        <row r="219">
          <cell r="A219">
            <v>102003</v>
          </cell>
          <cell r="B219" t="str">
            <v>Auchac</v>
          </cell>
          <cell r="C219" t="str">
            <v>Invermar</v>
          </cell>
          <cell r="D219" t="str">
            <v>X</v>
          </cell>
          <cell r="E219">
            <v>11</v>
          </cell>
          <cell r="F219" t="str">
            <v>S.S</v>
          </cell>
        </row>
        <row r="220">
          <cell r="A220">
            <v>100469</v>
          </cell>
          <cell r="B220" t="str">
            <v>Leutepu</v>
          </cell>
          <cell r="C220" t="str">
            <v>Marine Farm</v>
          </cell>
          <cell r="D220" t="str">
            <v>X</v>
          </cell>
          <cell r="E220">
            <v>11</v>
          </cell>
          <cell r="F220" t="str">
            <v>S.S</v>
          </cell>
        </row>
        <row r="221">
          <cell r="A221">
            <v>103376</v>
          </cell>
          <cell r="B221" t="str">
            <v>Tutil</v>
          </cell>
          <cell r="C221" t="str">
            <v>Marine Farm</v>
          </cell>
          <cell r="D221" t="str">
            <v>X</v>
          </cell>
          <cell r="E221">
            <v>11</v>
          </cell>
          <cell r="F221" t="str">
            <v>S.C.</v>
          </cell>
        </row>
        <row r="222">
          <cell r="A222">
            <v>103748</v>
          </cell>
          <cell r="B222" t="str">
            <v>Pompom</v>
          </cell>
          <cell r="C222" t="str">
            <v>Marine Farm</v>
          </cell>
          <cell r="D222" t="str">
            <v>X</v>
          </cell>
          <cell r="E222">
            <v>11</v>
          </cell>
          <cell r="F222" t="str">
            <v>S.C.</v>
          </cell>
        </row>
        <row r="223">
          <cell r="A223">
            <v>100501</v>
          </cell>
          <cell r="B223" t="str">
            <v>Detico</v>
          </cell>
          <cell r="C223" t="str">
            <v>Marine Farm</v>
          </cell>
          <cell r="D223" t="str">
            <v>X</v>
          </cell>
          <cell r="E223">
            <v>11</v>
          </cell>
          <cell r="F223" t="str">
            <v>S.C.</v>
          </cell>
        </row>
        <row r="224">
          <cell r="A224">
            <v>101917</v>
          </cell>
          <cell r="B224" t="str">
            <v>Pureo</v>
          </cell>
          <cell r="C224" t="str">
            <v>Marine Farm</v>
          </cell>
          <cell r="D224" t="str">
            <v>X</v>
          </cell>
          <cell r="E224">
            <v>11</v>
          </cell>
          <cell r="F224" t="str">
            <v>S.C.</v>
          </cell>
        </row>
        <row r="225">
          <cell r="A225">
            <v>100424</v>
          </cell>
          <cell r="B225" t="str">
            <v>Huildad</v>
          </cell>
          <cell r="C225" t="str">
            <v>Pacific Star</v>
          </cell>
          <cell r="D225" t="str">
            <v>X</v>
          </cell>
          <cell r="E225">
            <v>11</v>
          </cell>
          <cell r="F225" t="str">
            <v>S.C.</v>
          </cell>
        </row>
        <row r="226">
          <cell r="A226">
            <v>100615</v>
          </cell>
          <cell r="B226" t="str">
            <v>Ensenada Quechu</v>
          </cell>
          <cell r="C226" t="str">
            <v>Salmones de Chile</v>
          </cell>
          <cell r="D226" t="str">
            <v>X</v>
          </cell>
          <cell r="E226">
            <v>11</v>
          </cell>
          <cell r="F226" t="str">
            <v>T.A.</v>
          </cell>
        </row>
        <row r="227">
          <cell r="A227">
            <v>100663</v>
          </cell>
          <cell r="B227" t="str">
            <v>Ensenada Chanco</v>
          </cell>
          <cell r="C227" t="str">
            <v>Salmones de Chile</v>
          </cell>
          <cell r="D227" t="str">
            <v>X</v>
          </cell>
          <cell r="E227">
            <v>11</v>
          </cell>
          <cell r="F227" t="str">
            <v>S.C.</v>
          </cell>
        </row>
        <row r="228">
          <cell r="A228">
            <v>100614</v>
          </cell>
          <cell r="B228" t="str">
            <v>Tumaumón</v>
          </cell>
          <cell r="C228" t="str">
            <v>Salmones de Chile</v>
          </cell>
          <cell r="D228" t="str">
            <v>X</v>
          </cell>
          <cell r="E228">
            <v>11</v>
          </cell>
          <cell r="F228" t="str">
            <v>T.A.</v>
          </cell>
        </row>
        <row r="229">
          <cell r="A229">
            <v>101915</v>
          </cell>
          <cell r="B229" t="str">
            <v>Aulen</v>
          </cell>
          <cell r="C229" t="str">
            <v>Salmones de Chile</v>
          </cell>
          <cell r="D229" t="str">
            <v>X</v>
          </cell>
          <cell r="E229">
            <v>11</v>
          </cell>
          <cell r="F229" t="str">
            <v>S.C.</v>
          </cell>
        </row>
        <row r="230">
          <cell r="A230">
            <v>103734</v>
          </cell>
          <cell r="B230" t="str">
            <v>Buill</v>
          </cell>
          <cell r="C230" t="str">
            <v>Salmones Humboldt</v>
          </cell>
          <cell r="D230" t="str">
            <v>X</v>
          </cell>
          <cell r="E230">
            <v>16</v>
          </cell>
          <cell r="F230" t="str">
            <v>S.S</v>
          </cell>
        </row>
        <row r="231">
          <cell r="A231">
            <v>102072</v>
          </cell>
          <cell r="B231" t="str">
            <v>Piedra Lille 1</v>
          </cell>
          <cell r="C231" t="str">
            <v>AquaChile</v>
          </cell>
          <cell r="D231" t="str">
            <v>X</v>
          </cell>
          <cell r="E231" t="str">
            <v>12A</v>
          </cell>
          <cell r="F231" t="str">
            <v>S.C.</v>
          </cell>
        </row>
        <row r="232">
          <cell r="A232">
            <v>102159</v>
          </cell>
          <cell r="B232" t="str">
            <v>Piedra Lille 2</v>
          </cell>
          <cell r="C232" t="str">
            <v>AquaChile</v>
          </cell>
          <cell r="D232" t="str">
            <v>X</v>
          </cell>
          <cell r="E232" t="str">
            <v>12A</v>
          </cell>
          <cell r="F232" t="str">
            <v>S.C.</v>
          </cell>
        </row>
        <row r="233">
          <cell r="A233">
            <v>102385</v>
          </cell>
          <cell r="B233" t="str">
            <v>Quellón Viejo</v>
          </cell>
          <cell r="C233" t="str">
            <v>AquaChile</v>
          </cell>
          <cell r="D233" t="str">
            <v>X</v>
          </cell>
          <cell r="E233" t="str">
            <v>12A</v>
          </cell>
          <cell r="F233" t="str">
            <v>T.A.</v>
          </cell>
        </row>
        <row r="234">
          <cell r="A234">
            <v>102391</v>
          </cell>
          <cell r="B234" t="str">
            <v>Mauchil</v>
          </cell>
          <cell r="C234" t="str">
            <v>AquaChile</v>
          </cell>
          <cell r="D234" t="str">
            <v>X</v>
          </cell>
          <cell r="E234" t="str">
            <v>12A</v>
          </cell>
          <cell r="F234" t="str">
            <v>S.S</v>
          </cell>
        </row>
        <row r="235">
          <cell r="A235">
            <v>102154</v>
          </cell>
          <cell r="B235" t="str">
            <v>Yelcho</v>
          </cell>
          <cell r="C235" t="str">
            <v>AquaChile</v>
          </cell>
          <cell r="D235" t="str">
            <v>X</v>
          </cell>
          <cell r="E235" t="str">
            <v>12A</v>
          </cell>
          <cell r="F235" t="str">
            <v>S.S</v>
          </cell>
        </row>
        <row r="236">
          <cell r="A236">
            <v>102155</v>
          </cell>
          <cell r="B236" t="str">
            <v>Laitec</v>
          </cell>
          <cell r="C236" t="str">
            <v>Cermaq</v>
          </cell>
          <cell r="D236" t="str">
            <v>X</v>
          </cell>
          <cell r="E236" t="str">
            <v>12A</v>
          </cell>
          <cell r="F236" t="str">
            <v>S.S</v>
          </cell>
        </row>
        <row r="237">
          <cell r="A237">
            <v>103372</v>
          </cell>
          <cell r="B237" t="str">
            <v>Yelcho</v>
          </cell>
          <cell r="C237" t="str">
            <v>Cermaq</v>
          </cell>
          <cell r="D237" t="str">
            <v>X</v>
          </cell>
          <cell r="E237" t="str">
            <v>12A</v>
          </cell>
          <cell r="F237" t="str">
            <v>S.C.</v>
          </cell>
        </row>
        <row r="238">
          <cell r="A238">
            <v>102043</v>
          </cell>
          <cell r="B238" t="str">
            <v>Tepún</v>
          </cell>
          <cell r="C238" t="str">
            <v>Invermar</v>
          </cell>
          <cell r="D238" t="str">
            <v>X</v>
          </cell>
          <cell r="E238" t="str">
            <v>12A</v>
          </cell>
          <cell r="F238" t="str">
            <v>S.C.</v>
          </cell>
        </row>
        <row r="239">
          <cell r="A239">
            <v>103327</v>
          </cell>
          <cell r="B239" t="str">
            <v>Caucacura</v>
          </cell>
          <cell r="C239" t="str">
            <v>Marine Farm</v>
          </cell>
          <cell r="D239" t="str">
            <v>X</v>
          </cell>
          <cell r="E239" t="str">
            <v>12A</v>
          </cell>
          <cell r="F239" t="str">
            <v>S.S</v>
          </cell>
        </row>
        <row r="240">
          <cell r="A240">
            <v>101856</v>
          </cell>
          <cell r="B240" t="str">
            <v>Yenecura</v>
          </cell>
          <cell r="C240" t="str">
            <v>Pacific Star</v>
          </cell>
          <cell r="D240" t="str">
            <v>X</v>
          </cell>
          <cell r="E240" t="str">
            <v>12A</v>
          </cell>
          <cell r="F240" t="str">
            <v>S.C.</v>
          </cell>
        </row>
        <row r="241">
          <cell r="A241">
            <v>102050</v>
          </cell>
          <cell r="B241" t="str">
            <v>Pichagua</v>
          </cell>
          <cell r="C241" t="str">
            <v>Pacific Star</v>
          </cell>
          <cell r="D241" t="str">
            <v>X</v>
          </cell>
          <cell r="E241" t="str">
            <v>12A</v>
          </cell>
          <cell r="F241" t="str">
            <v>S.S</v>
          </cell>
        </row>
        <row r="242">
          <cell r="A242">
            <v>100072</v>
          </cell>
          <cell r="B242" t="str">
            <v>Cheter</v>
          </cell>
          <cell r="C242" t="str">
            <v>Pacific Star</v>
          </cell>
          <cell r="D242" t="str">
            <v>X</v>
          </cell>
          <cell r="E242" t="str">
            <v>12A</v>
          </cell>
          <cell r="F242" t="str">
            <v>S.C.</v>
          </cell>
        </row>
        <row r="243">
          <cell r="A243">
            <v>102594</v>
          </cell>
          <cell r="B243" t="str">
            <v>Chaiguao</v>
          </cell>
          <cell r="C243" t="str">
            <v>Salmones Humboldt</v>
          </cell>
          <cell r="D243" t="str">
            <v>X</v>
          </cell>
          <cell r="E243" t="str">
            <v>12A</v>
          </cell>
          <cell r="F243" t="str">
            <v>T.A.</v>
          </cell>
        </row>
        <row r="244">
          <cell r="A244">
            <v>100054</v>
          </cell>
          <cell r="B244" t="str">
            <v>Cailín</v>
          </cell>
          <cell r="C244" t="str">
            <v>Ventisqueros</v>
          </cell>
          <cell r="D244" t="str">
            <v>X</v>
          </cell>
          <cell r="E244" t="str">
            <v>12A</v>
          </cell>
          <cell r="F244" t="str">
            <v>S.C.</v>
          </cell>
        </row>
        <row r="245">
          <cell r="A245">
            <v>101045</v>
          </cell>
          <cell r="B245" t="str">
            <v>Punta Promontorio</v>
          </cell>
          <cell r="C245" t="str">
            <v>AquaChile</v>
          </cell>
          <cell r="D245" t="str">
            <v>X</v>
          </cell>
          <cell r="E245" t="str">
            <v>12B</v>
          </cell>
          <cell r="F245" t="str">
            <v>S.S</v>
          </cell>
        </row>
        <row r="246">
          <cell r="A246">
            <v>102062</v>
          </cell>
          <cell r="B246" t="str">
            <v>San Pedro</v>
          </cell>
          <cell r="C246" t="str">
            <v>AquaChile</v>
          </cell>
          <cell r="D246" t="str">
            <v>X</v>
          </cell>
          <cell r="E246" t="str">
            <v>12B</v>
          </cell>
          <cell r="F246" t="str">
            <v>S.S</v>
          </cell>
        </row>
        <row r="247">
          <cell r="A247">
            <v>102512</v>
          </cell>
          <cell r="B247" t="str">
            <v>Yatac</v>
          </cell>
          <cell r="C247" t="str">
            <v>Invermar</v>
          </cell>
          <cell r="D247" t="str">
            <v>X</v>
          </cell>
          <cell r="E247" t="str">
            <v>12B</v>
          </cell>
          <cell r="F247" t="str">
            <v>S.S</v>
          </cell>
        </row>
        <row r="248">
          <cell r="A248">
            <v>101781</v>
          </cell>
          <cell r="B248" t="str">
            <v>Guamblad 1</v>
          </cell>
          <cell r="C248" t="str">
            <v>Pacific Star</v>
          </cell>
          <cell r="D248" t="str">
            <v>X</v>
          </cell>
          <cell r="E248" t="str">
            <v>12B</v>
          </cell>
          <cell r="F248" t="str">
            <v>S.C.</v>
          </cell>
        </row>
        <row r="249">
          <cell r="A249">
            <v>101998</v>
          </cell>
          <cell r="B249" t="str">
            <v>Guamblad 2</v>
          </cell>
          <cell r="C249" t="str">
            <v>Pacific Star</v>
          </cell>
          <cell r="D249" t="str">
            <v>X</v>
          </cell>
          <cell r="E249" t="str">
            <v>12B</v>
          </cell>
          <cell r="F249" t="str">
            <v>S.C.</v>
          </cell>
        </row>
        <row r="250">
          <cell r="A250">
            <v>104100</v>
          </cell>
          <cell r="B250" t="str">
            <v>San Pedro C</v>
          </cell>
          <cell r="C250" t="str">
            <v>Pacific Star</v>
          </cell>
          <cell r="D250" t="str">
            <v>X</v>
          </cell>
          <cell r="E250" t="str">
            <v>12B</v>
          </cell>
          <cell r="F250" t="str">
            <v>S.C.</v>
          </cell>
        </row>
        <row r="251">
          <cell r="A251">
            <v>102388</v>
          </cell>
          <cell r="B251" t="str">
            <v>San Pedro</v>
          </cell>
          <cell r="C251" t="str">
            <v>Pacific Star</v>
          </cell>
          <cell r="D251" t="str">
            <v>X</v>
          </cell>
          <cell r="E251" t="str">
            <v>12B</v>
          </cell>
          <cell r="F251" t="str">
            <v>S.C.</v>
          </cell>
        </row>
        <row r="252">
          <cell r="A252">
            <v>102784</v>
          </cell>
          <cell r="B252" t="str">
            <v>Isla Ica</v>
          </cell>
          <cell r="C252" t="str">
            <v>Ventisqueros</v>
          </cell>
          <cell r="D252" t="str">
            <v>X</v>
          </cell>
          <cell r="E252">
            <v>16</v>
          </cell>
          <cell r="F252" t="str">
            <v>S.S</v>
          </cell>
        </row>
        <row r="253">
          <cell r="A253">
            <v>102178</v>
          </cell>
          <cell r="B253" t="str">
            <v>Punta Islotes</v>
          </cell>
          <cell r="C253" t="str">
            <v>Camanchaca</v>
          </cell>
          <cell r="D253" t="str">
            <v>X</v>
          </cell>
          <cell r="E253">
            <v>14</v>
          </cell>
          <cell r="F253" t="str">
            <v>S.S</v>
          </cell>
        </row>
        <row r="254">
          <cell r="A254">
            <v>110644</v>
          </cell>
          <cell r="B254" t="str">
            <v>Izaza</v>
          </cell>
          <cell r="C254" t="str">
            <v>Camanchaca</v>
          </cell>
          <cell r="D254" t="str">
            <v>XI</v>
          </cell>
          <cell r="E254">
            <v>20</v>
          </cell>
          <cell r="F254" t="str">
            <v>S.S</v>
          </cell>
        </row>
        <row r="255">
          <cell r="A255">
            <v>102933</v>
          </cell>
          <cell r="B255" t="str">
            <v>Tengo</v>
          </cell>
          <cell r="C255" t="str">
            <v>Salmones Humboldt</v>
          </cell>
          <cell r="D255" t="str">
            <v>X</v>
          </cell>
          <cell r="E255">
            <v>14</v>
          </cell>
          <cell r="F255" t="str">
            <v>T.A.</v>
          </cell>
        </row>
        <row r="256">
          <cell r="A256">
            <v>104074</v>
          </cell>
          <cell r="B256" t="str">
            <v>Llahuén</v>
          </cell>
          <cell r="C256" t="str">
            <v>Salmones Humboldt</v>
          </cell>
          <cell r="D256" t="str">
            <v>X</v>
          </cell>
          <cell r="E256">
            <v>14</v>
          </cell>
          <cell r="F256" t="str">
            <v>T.A.</v>
          </cell>
        </row>
        <row r="257">
          <cell r="A257">
            <v>102988</v>
          </cell>
          <cell r="B257" t="str">
            <v>Oeste Isla Rosario</v>
          </cell>
          <cell r="C257" t="str">
            <v xml:space="preserve">Trusal </v>
          </cell>
          <cell r="D257" t="str">
            <v>X</v>
          </cell>
          <cell r="E257">
            <v>14</v>
          </cell>
          <cell r="F257" t="str">
            <v>S.Ch</v>
          </cell>
        </row>
        <row r="258">
          <cell r="A258">
            <v>103722</v>
          </cell>
          <cell r="B258" t="str">
            <v>Becerra</v>
          </cell>
          <cell r="C258" t="str">
            <v xml:space="preserve">Trusal </v>
          </cell>
          <cell r="D258" t="str">
            <v>X</v>
          </cell>
          <cell r="E258">
            <v>14</v>
          </cell>
          <cell r="F258" t="str">
            <v>S.S</v>
          </cell>
        </row>
        <row r="259">
          <cell r="A259">
            <v>103742</v>
          </cell>
          <cell r="B259" t="str">
            <v>Punta Errázuriz</v>
          </cell>
          <cell r="C259" t="str">
            <v xml:space="preserve">Trusal </v>
          </cell>
          <cell r="D259" t="str">
            <v>X</v>
          </cell>
          <cell r="E259">
            <v>14</v>
          </cell>
          <cell r="F259" t="str">
            <v>S.S</v>
          </cell>
        </row>
        <row r="260">
          <cell r="A260">
            <v>104097</v>
          </cell>
          <cell r="B260" t="str">
            <v>Puerto Auchemó</v>
          </cell>
          <cell r="C260" t="str">
            <v xml:space="preserve">Trusal </v>
          </cell>
          <cell r="D260" t="str">
            <v>X</v>
          </cell>
          <cell r="E260">
            <v>14</v>
          </cell>
          <cell r="F260" t="str">
            <v>T.A.</v>
          </cell>
        </row>
        <row r="261">
          <cell r="A261">
            <v>103814</v>
          </cell>
          <cell r="B261" t="str">
            <v>Punta Frías</v>
          </cell>
          <cell r="C261" t="str">
            <v>Trusal</v>
          </cell>
          <cell r="D261" t="str">
            <v>X</v>
          </cell>
          <cell r="E261">
            <v>14</v>
          </cell>
          <cell r="F261" t="str">
            <v>S.S</v>
          </cell>
        </row>
        <row r="262">
          <cell r="A262">
            <v>104104</v>
          </cell>
          <cell r="B262" t="str">
            <v>Islote Roberto</v>
          </cell>
          <cell r="C262" t="str">
            <v>Trusal</v>
          </cell>
          <cell r="D262" t="str">
            <v>X</v>
          </cell>
          <cell r="E262">
            <v>14</v>
          </cell>
          <cell r="F262" t="str">
            <v>S.C.</v>
          </cell>
        </row>
        <row r="263">
          <cell r="A263">
            <v>103514</v>
          </cell>
          <cell r="B263" t="str">
            <v>Yelcho</v>
          </cell>
          <cell r="C263" t="str">
            <v>Trusal</v>
          </cell>
          <cell r="D263" t="str">
            <v>X</v>
          </cell>
          <cell r="E263">
            <v>14</v>
          </cell>
          <cell r="F263" t="str">
            <v>S.C.</v>
          </cell>
        </row>
        <row r="264">
          <cell r="A264">
            <v>102619</v>
          </cell>
          <cell r="B264" t="str">
            <v>Punta García</v>
          </cell>
          <cell r="C264" t="str">
            <v>Ventisqueros</v>
          </cell>
          <cell r="D264" t="str">
            <v>X</v>
          </cell>
          <cell r="E264">
            <v>14</v>
          </cell>
          <cell r="F264" t="str">
            <v>S.S</v>
          </cell>
        </row>
        <row r="265">
          <cell r="A265">
            <v>102424</v>
          </cell>
          <cell r="B265" t="str">
            <v>Bahía Edwards</v>
          </cell>
          <cell r="C265" t="str">
            <v>Camanchaca</v>
          </cell>
          <cell r="D265" t="str">
            <v>X</v>
          </cell>
          <cell r="E265">
            <v>15</v>
          </cell>
          <cell r="F265" t="str">
            <v>S.S</v>
          </cell>
        </row>
        <row r="266">
          <cell r="A266">
            <v>102928</v>
          </cell>
          <cell r="B266" t="str">
            <v>Nayahué</v>
          </cell>
          <cell r="C266" t="str">
            <v>Invermar</v>
          </cell>
          <cell r="D266" t="str">
            <v>X</v>
          </cell>
          <cell r="E266">
            <v>15</v>
          </cell>
          <cell r="F266" t="str">
            <v>S.S</v>
          </cell>
        </row>
        <row r="267">
          <cell r="A267">
            <v>102956</v>
          </cell>
          <cell r="B267" t="str">
            <v>Chulín</v>
          </cell>
          <cell r="C267" t="str">
            <v>Invermar</v>
          </cell>
          <cell r="D267" t="str">
            <v>X</v>
          </cell>
          <cell r="E267">
            <v>15</v>
          </cell>
          <cell r="F267" t="str">
            <v>S.S</v>
          </cell>
        </row>
        <row r="268">
          <cell r="A268">
            <v>102856</v>
          </cell>
          <cell r="B268" t="str">
            <v>Apiao</v>
          </cell>
          <cell r="C268" t="str">
            <v>Salmones Humboldt</v>
          </cell>
          <cell r="D268" t="str">
            <v>X</v>
          </cell>
          <cell r="E268">
            <v>15</v>
          </cell>
          <cell r="F268" t="str">
            <v>S.S</v>
          </cell>
        </row>
        <row r="269">
          <cell r="A269">
            <v>102186</v>
          </cell>
          <cell r="B269" t="str">
            <v>Fiordo Largo</v>
          </cell>
          <cell r="C269" t="str">
            <v>Camanchaca</v>
          </cell>
          <cell r="D269" t="str">
            <v>X</v>
          </cell>
          <cell r="E269">
            <v>16</v>
          </cell>
          <cell r="F269" t="str">
            <v>S.S</v>
          </cell>
        </row>
        <row r="270">
          <cell r="A270">
            <v>102333</v>
          </cell>
          <cell r="B270" t="str">
            <v>Caleta Cabudahue</v>
          </cell>
          <cell r="C270" t="str">
            <v>Camanchaca</v>
          </cell>
          <cell r="D270" t="str">
            <v>X</v>
          </cell>
          <cell r="E270">
            <v>16</v>
          </cell>
          <cell r="F270" t="str">
            <v>S.S</v>
          </cell>
        </row>
        <row r="271">
          <cell r="A271">
            <v>102914</v>
          </cell>
          <cell r="B271" t="str">
            <v>Yelcho</v>
          </cell>
          <cell r="C271" t="str">
            <v>Camanchaca</v>
          </cell>
          <cell r="D271" t="str">
            <v>X</v>
          </cell>
          <cell r="E271">
            <v>16</v>
          </cell>
          <cell r="F271" t="str">
            <v>T.A.</v>
          </cell>
        </row>
        <row r="272">
          <cell r="A272">
            <v>100660</v>
          </cell>
          <cell r="B272" t="str">
            <v>Puerto Argentino</v>
          </cell>
          <cell r="C272" t="str">
            <v>Camanchaca</v>
          </cell>
          <cell r="D272" t="str">
            <v>X</v>
          </cell>
          <cell r="E272">
            <v>16</v>
          </cell>
          <cell r="F272" t="str">
            <v>S.S</v>
          </cell>
        </row>
        <row r="273">
          <cell r="A273">
            <v>104150</v>
          </cell>
          <cell r="B273" t="str">
            <v>Reñihué</v>
          </cell>
          <cell r="C273" t="str">
            <v>Pacific Star</v>
          </cell>
          <cell r="D273" t="str">
            <v>X</v>
          </cell>
          <cell r="E273">
            <v>16</v>
          </cell>
          <cell r="F273" t="str">
            <v>S.S</v>
          </cell>
        </row>
        <row r="274">
          <cell r="A274">
            <v>110643</v>
          </cell>
          <cell r="B274" t="str">
            <v>Cuptana 1</v>
          </cell>
          <cell r="C274" t="str">
            <v>Los Fiordos</v>
          </cell>
          <cell r="D274" t="str">
            <v>XI</v>
          </cell>
          <cell r="E274">
            <v>20</v>
          </cell>
          <cell r="F274" t="str">
            <v>S.S</v>
          </cell>
        </row>
        <row r="275">
          <cell r="A275">
            <v>110708</v>
          </cell>
          <cell r="B275" t="str">
            <v>Gertrudis 1</v>
          </cell>
          <cell r="C275" t="str">
            <v>Los Fiordos</v>
          </cell>
          <cell r="D275" t="str">
            <v>XI</v>
          </cell>
          <cell r="E275">
            <v>20</v>
          </cell>
          <cell r="F275" t="str">
            <v>S.S</v>
          </cell>
        </row>
        <row r="276">
          <cell r="A276">
            <v>104187</v>
          </cell>
          <cell r="B276" t="str">
            <v>Caleta Gonzalo</v>
          </cell>
          <cell r="C276" t="str">
            <v xml:space="preserve">Trusal </v>
          </cell>
          <cell r="D276" t="str">
            <v>X</v>
          </cell>
          <cell r="E276">
            <v>16</v>
          </cell>
          <cell r="F276" t="str">
            <v>S.S</v>
          </cell>
        </row>
        <row r="277">
          <cell r="A277">
            <v>110129</v>
          </cell>
          <cell r="B277" t="str">
            <v>Quitralco 6-2</v>
          </cell>
          <cell r="C277" t="str">
            <v>Mowi</v>
          </cell>
          <cell r="D277" t="str">
            <v>XI</v>
          </cell>
          <cell r="E277">
            <v>27</v>
          </cell>
          <cell r="F277" t="str">
            <v>S.S</v>
          </cell>
        </row>
        <row r="278">
          <cell r="A278">
            <v>102829</v>
          </cell>
          <cell r="B278" t="str">
            <v>Estero Reñihué 3</v>
          </cell>
          <cell r="C278" t="str">
            <v>Ventisqueros</v>
          </cell>
          <cell r="D278" t="str">
            <v>X</v>
          </cell>
          <cell r="E278">
            <v>16</v>
          </cell>
          <cell r="F278" t="str">
            <v>T.A.</v>
          </cell>
        </row>
        <row r="279">
          <cell r="A279">
            <v>102945</v>
          </cell>
          <cell r="B279" t="str">
            <v>Reñihué</v>
          </cell>
          <cell r="C279" t="str">
            <v>Ventisqueros</v>
          </cell>
          <cell r="D279" t="str">
            <v>X</v>
          </cell>
          <cell r="E279">
            <v>16</v>
          </cell>
          <cell r="F279" t="str">
            <v>S.C.</v>
          </cell>
        </row>
        <row r="280">
          <cell r="A280">
            <v>100659</v>
          </cell>
          <cell r="B280" t="str">
            <v>Chilco</v>
          </cell>
          <cell r="C280" t="str">
            <v>C. Bay</v>
          </cell>
          <cell r="D280" t="str">
            <v>X</v>
          </cell>
          <cell r="E280">
            <v>16</v>
          </cell>
          <cell r="F280" t="str">
            <v>T.A.</v>
          </cell>
        </row>
        <row r="281">
          <cell r="A281">
            <v>100176</v>
          </cell>
          <cell r="B281" t="str">
            <v>Quintupeu 2</v>
          </cell>
          <cell r="C281" t="str">
            <v>AquaChile</v>
          </cell>
          <cell r="D281" t="str">
            <v>X</v>
          </cell>
          <cell r="E281" t="str">
            <v>17A</v>
          </cell>
          <cell r="F281" t="str">
            <v>T.A.</v>
          </cell>
        </row>
        <row r="282">
          <cell r="A282">
            <v>102765</v>
          </cell>
          <cell r="B282" t="str">
            <v>Loncochalgua</v>
          </cell>
          <cell r="C282" t="str">
            <v>Camanchaca</v>
          </cell>
          <cell r="D282" t="str">
            <v>X</v>
          </cell>
          <cell r="E282" t="str">
            <v>17A</v>
          </cell>
          <cell r="F282" t="str">
            <v>S.S</v>
          </cell>
        </row>
        <row r="283">
          <cell r="A283">
            <v>110703</v>
          </cell>
          <cell r="B283" t="str">
            <v>Punta Ganso</v>
          </cell>
          <cell r="C283" t="str">
            <v>Los Fiordos</v>
          </cell>
          <cell r="D283" t="str">
            <v>XI</v>
          </cell>
          <cell r="E283">
            <v>32</v>
          </cell>
          <cell r="F283" t="str">
            <v>S.S</v>
          </cell>
        </row>
        <row r="284">
          <cell r="A284">
            <v>102812</v>
          </cell>
          <cell r="B284" t="str">
            <v>Estero Cahuelmo</v>
          </cell>
          <cell r="C284" t="str">
            <v>Camanchaca</v>
          </cell>
          <cell r="D284" t="str">
            <v>X</v>
          </cell>
          <cell r="E284" t="str">
            <v>17A</v>
          </cell>
          <cell r="F284" t="str">
            <v>S.S</v>
          </cell>
        </row>
        <row r="285">
          <cell r="A285">
            <v>102082</v>
          </cell>
          <cell r="B285" t="str">
            <v>Leptepu</v>
          </cell>
          <cell r="C285" t="str">
            <v>Camanchaca</v>
          </cell>
          <cell r="D285" t="str">
            <v>X</v>
          </cell>
          <cell r="E285" t="str">
            <v>17A</v>
          </cell>
          <cell r="F285" t="str">
            <v>S.S</v>
          </cell>
        </row>
        <row r="286">
          <cell r="A286">
            <v>102813</v>
          </cell>
          <cell r="B286" t="str">
            <v>Caleta Marilmo</v>
          </cell>
          <cell r="C286" t="str">
            <v>Camanchaca</v>
          </cell>
          <cell r="D286" t="str">
            <v>X</v>
          </cell>
          <cell r="E286" t="str">
            <v>17A</v>
          </cell>
          <cell r="F286" t="str">
            <v>S.S</v>
          </cell>
        </row>
        <row r="287">
          <cell r="A287">
            <v>110914</v>
          </cell>
          <cell r="B287" t="str">
            <v>Gala 2</v>
          </cell>
          <cell r="C287" t="str">
            <v>Los Fiordos</v>
          </cell>
          <cell r="D287" t="str">
            <v>XI</v>
          </cell>
          <cell r="E287">
            <v>33</v>
          </cell>
          <cell r="F287" t="str">
            <v>S.S</v>
          </cell>
        </row>
        <row r="288">
          <cell r="A288">
            <v>110202</v>
          </cell>
          <cell r="B288" t="str">
            <v>Zañartu</v>
          </cell>
          <cell r="C288" t="str">
            <v>Las Chauques</v>
          </cell>
          <cell r="D288" t="str">
            <v>XI</v>
          </cell>
          <cell r="E288">
            <v>33</v>
          </cell>
          <cell r="F288" t="str">
            <v>S.S</v>
          </cell>
        </row>
        <row r="289">
          <cell r="A289">
            <v>110886</v>
          </cell>
          <cell r="B289" t="str">
            <v>Punta Alberto</v>
          </cell>
          <cell r="C289" t="str">
            <v>Los Fiordos</v>
          </cell>
          <cell r="D289" t="str">
            <v>XI</v>
          </cell>
          <cell r="E289">
            <v>33</v>
          </cell>
          <cell r="F289" t="str">
            <v>S.S</v>
          </cell>
        </row>
        <row r="290">
          <cell r="A290">
            <v>110734</v>
          </cell>
          <cell r="B290" t="str">
            <v>Seno Gala</v>
          </cell>
          <cell r="C290" t="str">
            <v>Los Fiordos</v>
          </cell>
          <cell r="D290" t="str">
            <v>XI</v>
          </cell>
          <cell r="E290">
            <v>34</v>
          </cell>
          <cell r="F290" t="str">
            <v>S.S</v>
          </cell>
        </row>
        <row r="291">
          <cell r="A291">
            <v>102459</v>
          </cell>
          <cell r="B291" t="str">
            <v>Caleta Velero</v>
          </cell>
          <cell r="C291" t="str">
            <v>Mowi</v>
          </cell>
          <cell r="D291" t="str">
            <v>X</v>
          </cell>
          <cell r="E291" t="str">
            <v>17A</v>
          </cell>
          <cell r="F291" t="str">
            <v>S.S</v>
          </cell>
        </row>
        <row r="292">
          <cell r="A292">
            <v>103944</v>
          </cell>
          <cell r="B292" t="str">
            <v>Punta Gruesa</v>
          </cell>
          <cell r="C292" t="str">
            <v>Salmones Humboldt</v>
          </cell>
          <cell r="D292" t="str">
            <v>X</v>
          </cell>
          <cell r="E292" t="str">
            <v>17A</v>
          </cell>
          <cell r="F292" t="str">
            <v>S.S</v>
          </cell>
        </row>
        <row r="293">
          <cell r="A293">
            <v>103813</v>
          </cell>
          <cell r="B293" t="str">
            <v>Marilmo</v>
          </cell>
          <cell r="C293" t="str">
            <v xml:space="preserve">Trusal </v>
          </cell>
          <cell r="D293" t="str">
            <v>X</v>
          </cell>
          <cell r="E293" t="str">
            <v>17A</v>
          </cell>
          <cell r="F293" t="str">
            <v>S.S</v>
          </cell>
        </row>
        <row r="294">
          <cell r="A294">
            <v>103965</v>
          </cell>
          <cell r="B294" t="str">
            <v>Caleta Velero</v>
          </cell>
          <cell r="C294" t="str">
            <v xml:space="preserve">Trusal </v>
          </cell>
          <cell r="D294" t="str">
            <v>X</v>
          </cell>
          <cell r="E294" t="str">
            <v>17A</v>
          </cell>
          <cell r="F294" t="str">
            <v>S.S</v>
          </cell>
        </row>
        <row r="295">
          <cell r="A295">
            <v>103626</v>
          </cell>
          <cell r="B295" t="str">
            <v>Piedra Blanca</v>
          </cell>
          <cell r="C295" t="str">
            <v xml:space="preserve">Trusal </v>
          </cell>
          <cell r="D295" t="str">
            <v>X</v>
          </cell>
          <cell r="E295" t="str">
            <v>17A</v>
          </cell>
          <cell r="F295" t="str">
            <v>S.C.</v>
          </cell>
        </row>
        <row r="296">
          <cell r="A296">
            <v>101326</v>
          </cell>
          <cell r="B296" t="str">
            <v>Telele</v>
          </cell>
          <cell r="C296" t="str">
            <v>Ventisqueros</v>
          </cell>
          <cell r="D296" t="str">
            <v>X</v>
          </cell>
          <cell r="E296" t="str">
            <v>17A</v>
          </cell>
          <cell r="F296" t="str">
            <v>S.S</v>
          </cell>
        </row>
        <row r="297">
          <cell r="A297">
            <v>102135</v>
          </cell>
          <cell r="B297" t="str">
            <v>Sur Calamaco</v>
          </cell>
          <cell r="C297" t="str">
            <v>Ventisqueros</v>
          </cell>
          <cell r="D297" t="str">
            <v>X</v>
          </cell>
          <cell r="E297" t="str">
            <v>17A</v>
          </cell>
          <cell r="F297" t="str">
            <v>S.S</v>
          </cell>
        </row>
        <row r="298">
          <cell r="A298">
            <v>102618</v>
          </cell>
          <cell r="B298" t="str">
            <v>Tambor</v>
          </cell>
          <cell r="C298" t="str">
            <v>Ventisqueros</v>
          </cell>
          <cell r="D298" t="str">
            <v>X</v>
          </cell>
          <cell r="E298" t="str">
            <v>17A</v>
          </cell>
          <cell r="F298" t="str">
            <v>S.C.</v>
          </cell>
        </row>
        <row r="299">
          <cell r="A299">
            <v>103418</v>
          </cell>
          <cell r="B299" t="str">
            <v>Sur Estero Quintupeu</v>
          </cell>
          <cell r="C299" t="str">
            <v>Ventisqueros</v>
          </cell>
          <cell r="D299" t="str">
            <v>X</v>
          </cell>
          <cell r="E299" t="str">
            <v>17A</v>
          </cell>
          <cell r="F299" t="str">
            <v>S.S</v>
          </cell>
        </row>
        <row r="300">
          <cell r="A300">
            <v>110740</v>
          </cell>
          <cell r="B300" t="str">
            <v>Melimoyu</v>
          </cell>
          <cell r="C300" t="str">
            <v>Los Fiordos</v>
          </cell>
          <cell r="D300" t="str">
            <v>XI</v>
          </cell>
          <cell r="E300">
            <v>34</v>
          </cell>
          <cell r="F300" t="str">
            <v>S.S</v>
          </cell>
        </row>
        <row r="301">
          <cell r="A301">
            <v>102077</v>
          </cell>
          <cell r="B301" t="str">
            <v>Punta Cascada</v>
          </cell>
          <cell r="C301" t="str">
            <v>Ventisqueros</v>
          </cell>
          <cell r="D301" t="str">
            <v>X</v>
          </cell>
          <cell r="E301" t="str">
            <v>17A</v>
          </cell>
          <cell r="F301" t="str">
            <v>S.C.</v>
          </cell>
        </row>
        <row r="302">
          <cell r="A302">
            <v>100650</v>
          </cell>
          <cell r="B302" t="str">
            <v>Quintupeu</v>
          </cell>
          <cell r="C302" t="str">
            <v>Ventisqueros</v>
          </cell>
          <cell r="D302" t="str">
            <v>X</v>
          </cell>
          <cell r="E302" t="str">
            <v>17A</v>
          </cell>
          <cell r="F302" t="str">
            <v>S.C.</v>
          </cell>
        </row>
        <row r="303">
          <cell r="A303">
            <v>100448</v>
          </cell>
          <cell r="B303" t="str">
            <v>Rada-Potrero-Llancahue</v>
          </cell>
          <cell r="C303" t="str">
            <v>Ventisqueros</v>
          </cell>
          <cell r="D303" t="str">
            <v>X</v>
          </cell>
          <cell r="E303" t="str">
            <v>17B</v>
          </cell>
          <cell r="F303" t="str">
            <v>S.C.</v>
          </cell>
        </row>
        <row r="304">
          <cell r="A304">
            <v>103456</v>
          </cell>
          <cell r="B304" t="str">
            <v>San Francisco</v>
          </cell>
          <cell r="C304" t="str">
            <v>Australis Mar</v>
          </cell>
          <cell r="D304" t="str">
            <v>X</v>
          </cell>
          <cell r="E304" t="str">
            <v>17B</v>
          </cell>
          <cell r="F304" t="str">
            <v>S.C.</v>
          </cell>
        </row>
        <row r="305">
          <cell r="A305">
            <v>102925</v>
          </cell>
          <cell r="B305" t="str">
            <v>Islote Abel</v>
          </cell>
          <cell r="C305" t="str">
            <v>Mowi</v>
          </cell>
          <cell r="D305" t="str">
            <v>X</v>
          </cell>
          <cell r="E305" t="str">
            <v>17B</v>
          </cell>
          <cell r="F305" t="str">
            <v>S.S</v>
          </cell>
        </row>
        <row r="306">
          <cell r="A306">
            <v>101541</v>
          </cell>
          <cell r="B306" t="str">
            <v>Isla Cabras</v>
          </cell>
          <cell r="C306" t="str">
            <v>Multiexport Pacific Farms</v>
          </cell>
          <cell r="D306" t="str">
            <v>X</v>
          </cell>
          <cell r="E306" t="str">
            <v>17B</v>
          </cell>
          <cell r="F306" t="str">
            <v>S.C.</v>
          </cell>
        </row>
        <row r="307">
          <cell r="A307">
            <v>100991</v>
          </cell>
          <cell r="B307" t="str">
            <v>Isla Pelada</v>
          </cell>
          <cell r="C307" t="str">
            <v>Multiexport Pacific Farms</v>
          </cell>
          <cell r="D307" t="str">
            <v>X</v>
          </cell>
          <cell r="E307" t="str">
            <v>17B</v>
          </cell>
          <cell r="F307" t="str">
            <v>S.S</v>
          </cell>
        </row>
        <row r="308">
          <cell r="A308">
            <v>102103</v>
          </cell>
          <cell r="B308" t="str">
            <v>El Farellón</v>
          </cell>
          <cell r="C308" t="str">
            <v>Salmones Antártica</v>
          </cell>
          <cell r="D308" t="str">
            <v>X</v>
          </cell>
          <cell r="E308" t="str">
            <v>17B</v>
          </cell>
          <cell r="F308" t="str">
            <v>S.C.</v>
          </cell>
        </row>
        <row r="309">
          <cell r="A309">
            <v>100682</v>
          </cell>
          <cell r="B309" t="str">
            <v>Cholgo</v>
          </cell>
          <cell r="C309" t="str">
            <v>Salmones Antártica</v>
          </cell>
          <cell r="D309" t="str">
            <v>X</v>
          </cell>
          <cell r="E309" t="str">
            <v>17B</v>
          </cell>
          <cell r="F309" t="str">
            <v>T.A.</v>
          </cell>
        </row>
        <row r="310">
          <cell r="A310">
            <v>102383</v>
          </cell>
          <cell r="B310" t="str">
            <v>Río Arena</v>
          </cell>
          <cell r="C310" t="str">
            <v>Salmones Antártica</v>
          </cell>
          <cell r="D310" t="str">
            <v>X</v>
          </cell>
          <cell r="E310" t="str">
            <v>17B</v>
          </cell>
          <cell r="F310" t="str">
            <v>T.A.</v>
          </cell>
        </row>
        <row r="311">
          <cell r="A311">
            <v>102376</v>
          </cell>
          <cell r="B311" t="str">
            <v>Marisur</v>
          </cell>
          <cell r="C311" t="str">
            <v>Salmones Antártica</v>
          </cell>
          <cell r="D311" t="str">
            <v>X</v>
          </cell>
          <cell r="E311" t="str">
            <v>17B</v>
          </cell>
          <cell r="F311" t="str">
            <v>T.A.</v>
          </cell>
        </row>
        <row r="312">
          <cell r="A312">
            <v>103923</v>
          </cell>
          <cell r="B312" t="str">
            <v>El Manzano</v>
          </cell>
          <cell r="C312" t="str">
            <v>Salmones Humboldt</v>
          </cell>
          <cell r="D312" t="str">
            <v>X</v>
          </cell>
          <cell r="E312" t="str">
            <v>17B</v>
          </cell>
          <cell r="F312" t="str">
            <v>S.S</v>
          </cell>
        </row>
        <row r="313">
          <cell r="A313">
            <v>102265</v>
          </cell>
          <cell r="B313" t="str">
            <v>Linguar</v>
          </cell>
          <cell r="C313" t="str">
            <v>Salmones Humboldt</v>
          </cell>
          <cell r="D313" t="str">
            <v>X</v>
          </cell>
          <cell r="E313" t="str">
            <v>17B</v>
          </cell>
          <cell r="F313" t="str">
            <v>S.C.</v>
          </cell>
        </row>
        <row r="314">
          <cell r="A314">
            <v>100630</v>
          </cell>
          <cell r="B314" t="str">
            <v>Malomacum</v>
          </cell>
          <cell r="C314" t="str">
            <v>Salmones Humboldt</v>
          </cell>
          <cell r="D314" t="str">
            <v>X</v>
          </cell>
          <cell r="E314" t="str">
            <v>17B</v>
          </cell>
          <cell r="F314" t="str">
            <v>S.C.</v>
          </cell>
        </row>
        <row r="315">
          <cell r="A315">
            <v>100445</v>
          </cell>
          <cell r="B315" t="str">
            <v>Cholgo 1</v>
          </cell>
          <cell r="C315" t="str">
            <v>Ventisqueros</v>
          </cell>
          <cell r="D315" t="str">
            <v>X</v>
          </cell>
          <cell r="E315" t="str">
            <v>17B</v>
          </cell>
          <cell r="F315" t="str">
            <v>S.S</v>
          </cell>
        </row>
        <row r="316">
          <cell r="A316">
            <v>100446</v>
          </cell>
          <cell r="B316" t="str">
            <v>Cholgo 2</v>
          </cell>
          <cell r="C316" t="str">
            <v>Ventisqueros</v>
          </cell>
          <cell r="D316" t="str">
            <v>X</v>
          </cell>
          <cell r="E316" t="str">
            <v>17B</v>
          </cell>
          <cell r="F316" t="str">
            <v>S.S</v>
          </cell>
        </row>
        <row r="317">
          <cell r="A317">
            <v>100447</v>
          </cell>
          <cell r="B317" t="str">
            <v>Cholgo 3</v>
          </cell>
          <cell r="C317" t="str">
            <v>Ventisqueros</v>
          </cell>
          <cell r="D317" t="str">
            <v>X</v>
          </cell>
          <cell r="E317" t="str">
            <v>17B</v>
          </cell>
          <cell r="F317" t="str">
            <v>S.S</v>
          </cell>
        </row>
        <row r="318">
          <cell r="A318">
            <v>102122</v>
          </cell>
          <cell r="B318" t="str">
            <v>Malomacum</v>
          </cell>
          <cell r="C318" t="str">
            <v>Ventisqueros</v>
          </cell>
          <cell r="D318" t="str">
            <v>X</v>
          </cell>
          <cell r="E318" t="str">
            <v>17B</v>
          </cell>
          <cell r="F318" t="str">
            <v>S.S</v>
          </cell>
        </row>
        <row r="319">
          <cell r="A319">
            <v>103590</v>
          </cell>
          <cell r="B319" t="str">
            <v>Isla Pelada</v>
          </cell>
          <cell r="C319" t="str">
            <v>Ventisqueros</v>
          </cell>
          <cell r="D319" t="str">
            <v>X</v>
          </cell>
          <cell r="E319" t="str">
            <v>17B</v>
          </cell>
          <cell r="F319" t="str">
            <v>S.C.</v>
          </cell>
        </row>
        <row r="320">
          <cell r="A320">
            <v>101551</v>
          </cell>
          <cell r="B320" t="str">
            <v>Pitihorno Norte</v>
          </cell>
          <cell r="C320" t="str">
            <v>Ventisqueros</v>
          </cell>
          <cell r="D320" t="str">
            <v>X</v>
          </cell>
          <cell r="E320" t="str">
            <v>17B</v>
          </cell>
          <cell r="F320" t="str">
            <v>S.C.</v>
          </cell>
        </row>
        <row r="321">
          <cell r="A321">
            <v>102121</v>
          </cell>
          <cell r="B321" t="str">
            <v>Linguar</v>
          </cell>
          <cell r="C321" t="str">
            <v>Ventisqueros</v>
          </cell>
          <cell r="D321" t="str">
            <v>X</v>
          </cell>
          <cell r="E321" t="str">
            <v>17B</v>
          </cell>
          <cell r="F321" t="str">
            <v>S.S</v>
          </cell>
        </row>
        <row r="322">
          <cell r="A322">
            <v>101283</v>
          </cell>
          <cell r="B322" t="str">
            <v>Punta Pitihorno</v>
          </cell>
          <cell r="C322" t="str">
            <v>Ventisqueros</v>
          </cell>
          <cell r="D322" t="str">
            <v>X</v>
          </cell>
          <cell r="E322" t="str">
            <v>17B</v>
          </cell>
          <cell r="F322" t="str">
            <v>S.S</v>
          </cell>
        </row>
        <row r="323">
          <cell r="A323">
            <v>100450</v>
          </cell>
          <cell r="B323" t="str">
            <v>Rada-Potrero 4-Llancahue</v>
          </cell>
          <cell r="C323" t="str">
            <v>Ventisqueros</v>
          </cell>
          <cell r="D323" t="str">
            <v>X</v>
          </cell>
          <cell r="E323" t="str">
            <v>17B</v>
          </cell>
          <cell r="F323" t="str">
            <v>S.C.</v>
          </cell>
        </row>
        <row r="324">
          <cell r="A324">
            <v>100649</v>
          </cell>
          <cell r="B324" t="str">
            <v>Cholgo</v>
          </cell>
          <cell r="C324" t="str">
            <v>Ventisqueros</v>
          </cell>
          <cell r="D324" t="str">
            <v>X</v>
          </cell>
          <cell r="E324" t="str">
            <v>17B</v>
          </cell>
          <cell r="F324" t="str">
            <v>S.S</v>
          </cell>
        </row>
        <row r="325">
          <cell r="A325">
            <v>110189</v>
          </cell>
          <cell r="B325" t="str">
            <v>Lagreze</v>
          </cell>
          <cell r="C325" t="str">
            <v>AquaChile</v>
          </cell>
          <cell r="D325" t="str">
            <v>XI</v>
          </cell>
          <cell r="E325" t="str">
            <v>18A</v>
          </cell>
          <cell r="F325" t="str">
            <v>S.S</v>
          </cell>
        </row>
        <row r="326">
          <cell r="A326">
            <v>110190</v>
          </cell>
          <cell r="B326" t="str">
            <v>Betecoi</v>
          </cell>
          <cell r="C326" t="str">
            <v>AquaChile</v>
          </cell>
          <cell r="D326" t="str">
            <v>XI</v>
          </cell>
          <cell r="E326" t="str">
            <v>18A</v>
          </cell>
          <cell r="F326" t="str">
            <v>S.S</v>
          </cell>
        </row>
        <row r="327">
          <cell r="A327">
            <v>110191</v>
          </cell>
          <cell r="B327" t="str">
            <v>El Pino</v>
          </cell>
          <cell r="C327" t="str">
            <v>AquaChile</v>
          </cell>
          <cell r="D327" t="str">
            <v>XI</v>
          </cell>
          <cell r="E327" t="str">
            <v>18A</v>
          </cell>
          <cell r="F327" t="str">
            <v>S.S</v>
          </cell>
        </row>
        <row r="328">
          <cell r="A328">
            <v>110377</v>
          </cell>
          <cell r="B328" t="str">
            <v>Fresia Sur</v>
          </cell>
          <cell r="C328" t="str">
            <v>AquaChile</v>
          </cell>
          <cell r="D328" t="str">
            <v>XI</v>
          </cell>
          <cell r="E328" t="str">
            <v>18A</v>
          </cell>
          <cell r="F328" t="str">
            <v>T.A.</v>
          </cell>
        </row>
        <row r="329">
          <cell r="A329">
            <v>110405</v>
          </cell>
          <cell r="B329" t="str">
            <v>Cuervo</v>
          </cell>
          <cell r="C329" t="str">
            <v>AquaChile</v>
          </cell>
          <cell r="D329" t="str">
            <v>XI</v>
          </cell>
          <cell r="E329" t="str">
            <v>18A</v>
          </cell>
          <cell r="F329" t="str">
            <v>S.C.</v>
          </cell>
        </row>
        <row r="330">
          <cell r="A330">
            <v>110490</v>
          </cell>
          <cell r="B330" t="str">
            <v>Lagreze Weste</v>
          </cell>
          <cell r="C330" t="str">
            <v>AquaChile</v>
          </cell>
          <cell r="D330" t="str">
            <v>XI</v>
          </cell>
          <cell r="E330" t="str">
            <v>18A</v>
          </cell>
          <cell r="F330" t="str">
            <v>S.S</v>
          </cell>
        </row>
        <row r="331">
          <cell r="A331">
            <v>110580</v>
          </cell>
          <cell r="B331" t="str">
            <v>Fresia Weste</v>
          </cell>
          <cell r="C331" t="str">
            <v>AquaChile</v>
          </cell>
          <cell r="D331" t="str">
            <v>XI</v>
          </cell>
          <cell r="E331" t="str">
            <v>18A</v>
          </cell>
          <cell r="F331" t="str">
            <v>S.S</v>
          </cell>
        </row>
        <row r="332">
          <cell r="A332">
            <v>110704</v>
          </cell>
          <cell r="B332" t="str">
            <v>Guaitecas 2</v>
          </cell>
          <cell r="C332" t="str">
            <v>AquaChile</v>
          </cell>
          <cell r="D332" t="str">
            <v>XI</v>
          </cell>
          <cell r="E332" t="str">
            <v>18A</v>
          </cell>
          <cell r="F332" t="str">
            <v>S.S</v>
          </cell>
        </row>
        <row r="333">
          <cell r="A333">
            <v>110737</v>
          </cell>
          <cell r="B333" t="str">
            <v>Filomena 2</v>
          </cell>
          <cell r="C333" t="str">
            <v>Australis Mar</v>
          </cell>
          <cell r="D333" t="str">
            <v>XI</v>
          </cell>
          <cell r="E333" t="str">
            <v>18B</v>
          </cell>
          <cell r="F333" t="str">
            <v>S.S</v>
          </cell>
        </row>
        <row r="334">
          <cell r="A334">
            <v>110832</v>
          </cell>
          <cell r="B334" t="str">
            <v>Leucayec</v>
          </cell>
          <cell r="C334" t="str">
            <v>Cultivos Yadran</v>
          </cell>
          <cell r="D334" t="str">
            <v>XI</v>
          </cell>
          <cell r="E334" t="str">
            <v>18B</v>
          </cell>
          <cell r="F334" t="str">
            <v>S.S</v>
          </cell>
        </row>
        <row r="335">
          <cell r="A335">
            <v>110463</v>
          </cell>
          <cell r="B335" t="str">
            <v>Lamalec</v>
          </cell>
          <cell r="C335" t="str">
            <v>Camanchaca</v>
          </cell>
          <cell r="D335" t="str">
            <v>XI</v>
          </cell>
          <cell r="E335" t="str">
            <v>18B</v>
          </cell>
          <cell r="F335" t="str">
            <v>S.S</v>
          </cell>
        </row>
        <row r="336">
          <cell r="A336">
            <v>110666</v>
          </cell>
          <cell r="B336" t="str">
            <v>Isla Job</v>
          </cell>
          <cell r="C336" t="str">
            <v>Frío Aisén</v>
          </cell>
          <cell r="D336" t="str">
            <v>XI</v>
          </cell>
          <cell r="E336" t="str">
            <v>18B</v>
          </cell>
          <cell r="F336" t="str">
            <v>S.S</v>
          </cell>
        </row>
        <row r="337">
          <cell r="A337">
            <v>110824</v>
          </cell>
          <cell r="B337" t="str">
            <v>Isla Sánchez</v>
          </cell>
          <cell r="C337" t="str">
            <v>Los Fiordos</v>
          </cell>
          <cell r="D337" t="str">
            <v>XI</v>
          </cell>
          <cell r="E337" t="str">
            <v>18B</v>
          </cell>
          <cell r="F337" t="str">
            <v>S.C.</v>
          </cell>
        </row>
        <row r="338">
          <cell r="A338">
            <v>110575</v>
          </cell>
          <cell r="B338" t="str">
            <v>Isla Sánchez</v>
          </cell>
          <cell r="C338" t="str">
            <v>Salmones Antártica</v>
          </cell>
          <cell r="D338" t="str">
            <v>XI</v>
          </cell>
          <cell r="E338" t="str">
            <v>18B</v>
          </cell>
          <cell r="F338" t="str">
            <v>T.A.</v>
          </cell>
        </row>
        <row r="339">
          <cell r="A339">
            <v>110492</v>
          </cell>
          <cell r="B339" t="str">
            <v>Arbolito</v>
          </cell>
          <cell r="C339" t="str">
            <v>Salmones Humboldt</v>
          </cell>
          <cell r="D339" t="str">
            <v>XI</v>
          </cell>
          <cell r="E339" t="str">
            <v>18B</v>
          </cell>
          <cell r="F339" t="str">
            <v>T.A.</v>
          </cell>
        </row>
        <row r="340">
          <cell r="A340">
            <v>110561</v>
          </cell>
          <cell r="B340" t="str">
            <v>Licha</v>
          </cell>
          <cell r="C340" t="str">
            <v>Camanchaca</v>
          </cell>
          <cell r="D340" t="str">
            <v>XI</v>
          </cell>
          <cell r="E340" t="str">
            <v>18C</v>
          </cell>
          <cell r="F340" t="str">
            <v>S.S</v>
          </cell>
        </row>
        <row r="341">
          <cell r="A341">
            <v>110880</v>
          </cell>
          <cell r="B341" t="str">
            <v>Valverde</v>
          </cell>
          <cell r="C341" t="str">
            <v>Cultivos Yadran</v>
          </cell>
          <cell r="D341" t="str">
            <v>XI</v>
          </cell>
          <cell r="E341" t="str">
            <v>18C</v>
          </cell>
          <cell r="F341" t="str">
            <v>T.A.</v>
          </cell>
        </row>
        <row r="342">
          <cell r="A342">
            <v>110514</v>
          </cell>
          <cell r="B342" t="str">
            <v>Isla Aguayo</v>
          </cell>
          <cell r="C342" t="str">
            <v>Frío Aisén</v>
          </cell>
          <cell r="D342" t="str">
            <v>XI</v>
          </cell>
          <cell r="E342" t="str">
            <v>18C</v>
          </cell>
          <cell r="F342" t="str">
            <v>S.S</v>
          </cell>
        </row>
        <row r="343">
          <cell r="A343">
            <v>110684</v>
          </cell>
          <cell r="B343" t="str">
            <v>Valverde</v>
          </cell>
          <cell r="C343" t="str">
            <v>Marine Farm</v>
          </cell>
          <cell r="D343" t="str">
            <v>XI</v>
          </cell>
          <cell r="E343" t="str">
            <v>18C</v>
          </cell>
          <cell r="F343" t="str">
            <v>S.C.</v>
          </cell>
        </row>
        <row r="344">
          <cell r="A344">
            <v>110749</v>
          </cell>
          <cell r="B344" t="str">
            <v>Verdugo</v>
          </cell>
          <cell r="C344" t="str">
            <v>Pacific Star</v>
          </cell>
          <cell r="D344" t="str">
            <v>XI</v>
          </cell>
          <cell r="E344" t="str">
            <v>18C</v>
          </cell>
          <cell r="F344" t="str">
            <v>S.S</v>
          </cell>
        </row>
        <row r="345">
          <cell r="A345">
            <v>110689</v>
          </cell>
          <cell r="B345" t="str">
            <v>Luna 1</v>
          </cell>
          <cell r="C345" t="str">
            <v>Los Fiordos</v>
          </cell>
          <cell r="D345" t="str">
            <v>XI</v>
          </cell>
          <cell r="E345" t="str">
            <v>18C</v>
          </cell>
          <cell r="F345" t="str">
            <v>S.S</v>
          </cell>
        </row>
        <row r="346">
          <cell r="A346">
            <v>110466</v>
          </cell>
          <cell r="B346" t="str">
            <v>Concoto</v>
          </cell>
          <cell r="C346" t="str">
            <v>Los Fiordos</v>
          </cell>
          <cell r="D346" t="str">
            <v>XI</v>
          </cell>
          <cell r="E346" t="str">
            <v>18C</v>
          </cell>
          <cell r="F346" t="str">
            <v>S.S</v>
          </cell>
        </row>
        <row r="347">
          <cell r="A347">
            <v>110510</v>
          </cell>
          <cell r="B347" t="str">
            <v>Elena</v>
          </cell>
          <cell r="C347" t="str">
            <v>Los Fiordos</v>
          </cell>
          <cell r="D347" t="str">
            <v>XI</v>
          </cell>
          <cell r="E347" t="str">
            <v>18C</v>
          </cell>
          <cell r="F347" t="str">
            <v>S.S</v>
          </cell>
        </row>
        <row r="348">
          <cell r="A348">
            <v>110918</v>
          </cell>
          <cell r="B348" t="str">
            <v>Cáceres</v>
          </cell>
          <cell r="C348" t="str">
            <v>Los Fiordos</v>
          </cell>
          <cell r="D348" t="str">
            <v>XI</v>
          </cell>
          <cell r="E348" t="str">
            <v>18C</v>
          </cell>
          <cell r="F348" t="str">
            <v>S.S</v>
          </cell>
        </row>
        <row r="349">
          <cell r="A349">
            <v>110516</v>
          </cell>
          <cell r="B349" t="str">
            <v>Chaffers</v>
          </cell>
          <cell r="C349" t="str">
            <v>Los Fiordos</v>
          </cell>
          <cell r="D349" t="str">
            <v>XI</v>
          </cell>
          <cell r="E349" t="str">
            <v>18C</v>
          </cell>
          <cell r="F349" t="str">
            <v>S.S</v>
          </cell>
        </row>
        <row r="350">
          <cell r="A350">
            <v>110556</v>
          </cell>
          <cell r="B350" t="str">
            <v>Luna 2</v>
          </cell>
          <cell r="C350" t="str">
            <v>Los Fiordos</v>
          </cell>
          <cell r="D350" t="str">
            <v>XI</v>
          </cell>
          <cell r="E350" t="str">
            <v>18C</v>
          </cell>
          <cell r="F350" t="str">
            <v>S.S</v>
          </cell>
        </row>
        <row r="351">
          <cell r="A351">
            <v>110517</v>
          </cell>
          <cell r="B351" t="str">
            <v>Garrao 2</v>
          </cell>
          <cell r="C351" t="str">
            <v>Los Fiordos</v>
          </cell>
          <cell r="D351" t="str">
            <v>XI</v>
          </cell>
          <cell r="E351" t="str">
            <v>18C</v>
          </cell>
          <cell r="F351" t="str">
            <v>S.S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TEG"/>
      <sheetName val="ALERTA"/>
      <sheetName val="CAD"/>
      <sheetName val="Boletín"/>
      <sheetName val="Actualización existencias"/>
      <sheetName val="Maestro Existencias"/>
      <sheetName val="Hoja1"/>
      <sheetName val="Hoja2"/>
      <sheetName val="Hoja3"/>
      <sheetName val="Hoja4"/>
      <sheetName val="Hoja5"/>
      <sheetName val="Dresdner"/>
      <sheetName val="Hoja7"/>
      <sheetName val="Hoja8"/>
      <sheetName val="Maestro centros"/>
      <sheetName val="Hoja10"/>
      <sheetName val="Hoja11"/>
      <sheetName val="Hoja12"/>
      <sheetName val="Hoja13"/>
      <sheetName val="Hoja14"/>
      <sheetName val="Hoja15"/>
      <sheetName val="Hoja16"/>
      <sheetName val="Hoja17"/>
      <sheetName val="Hoja18"/>
      <sheetName val="Hoja19"/>
    </sheetNames>
    <sheetDataSet>
      <sheetData sheetId="0" refreshError="1"/>
      <sheetData sheetId="1" refreshError="1"/>
      <sheetData sheetId="2" refreshError="1"/>
      <sheetData sheetId="3" refreshError="1"/>
      <sheetData sheetId="4" refreshError="1"/>
      <sheetData sheetId="5" refreshError="1"/>
      <sheetData sheetId="6" refreshError="1">
        <row r="2">
          <cell r="A2">
            <v>110553</v>
          </cell>
          <cell r="B2" t="str">
            <v>Williams</v>
          </cell>
          <cell r="C2" t="str">
            <v>Multiexport</v>
          </cell>
          <cell r="D2" t="str">
            <v>XI</v>
          </cell>
          <cell r="E2" t="str">
            <v>23C</v>
          </cell>
          <cell r="F2" t="str">
            <v>Salar</v>
          </cell>
        </row>
        <row r="3">
          <cell r="A3">
            <v>110429</v>
          </cell>
          <cell r="B3" t="str">
            <v>Wickham</v>
          </cell>
          <cell r="C3" t="str">
            <v>Multiexport</v>
          </cell>
          <cell r="D3" t="str">
            <v>XI</v>
          </cell>
          <cell r="E3" t="str">
            <v>23C</v>
          </cell>
          <cell r="F3" t="str">
            <v>Salar</v>
          </cell>
        </row>
        <row r="4">
          <cell r="A4">
            <v>110509</v>
          </cell>
          <cell r="B4" t="str">
            <v>Punta Morro</v>
          </cell>
          <cell r="C4" t="str">
            <v>Salmones Antártica</v>
          </cell>
          <cell r="D4" t="str">
            <v>XI</v>
          </cell>
          <cell r="E4" t="str">
            <v>28B</v>
          </cell>
          <cell r="F4" t="str">
            <v>Trucha</v>
          </cell>
        </row>
        <row r="5">
          <cell r="A5">
            <v>110343</v>
          </cell>
          <cell r="B5" t="str">
            <v>Punta Cola</v>
          </cell>
          <cell r="C5" t="str">
            <v>Marine Harvest</v>
          </cell>
          <cell r="D5" t="str">
            <v>XI</v>
          </cell>
          <cell r="E5" t="str">
            <v>28B</v>
          </cell>
          <cell r="F5" t="str">
            <v>Salar</v>
          </cell>
        </row>
        <row r="6">
          <cell r="A6">
            <v>103699</v>
          </cell>
          <cell r="B6" t="str">
            <v>Reñihué I</v>
          </cell>
          <cell r="C6" t="str">
            <v>Salmones Humboldt</v>
          </cell>
          <cell r="D6" t="str">
            <v>X</v>
          </cell>
          <cell r="E6">
            <v>16</v>
          </cell>
          <cell r="F6" t="str">
            <v>Salar</v>
          </cell>
        </row>
        <row r="7">
          <cell r="A7">
            <v>102071</v>
          </cell>
          <cell r="B7" t="str">
            <v>Pta Paula</v>
          </cell>
          <cell r="C7" t="str">
            <v>AquaChile</v>
          </cell>
          <cell r="D7" t="str">
            <v>X</v>
          </cell>
          <cell r="E7" t="str">
            <v>12A</v>
          </cell>
          <cell r="F7" t="str">
            <v>Salar</v>
          </cell>
        </row>
        <row r="8">
          <cell r="A8">
            <v>110853</v>
          </cell>
          <cell r="B8" t="str">
            <v>Stokes</v>
          </cell>
          <cell r="C8" t="str">
            <v>Multiexport</v>
          </cell>
          <cell r="D8" t="str">
            <v>XI</v>
          </cell>
          <cell r="E8" t="str">
            <v>21A</v>
          </cell>
          <cell r="F8" t="str">
            <v>Salar</v>
          </cell>
        </row>
        <row r="9">
          <cell r="A9">
            <v>101279</v>
          </cell>
          <cell r="B9" t="str">
            <v>Punta Conev</v>
          </cell>
          <cell r="C9" t="str">
            <v>Salmones de Chile</v>
          </cell>
          <cell r="D9" t="str">
            <v>X</v>
          </cell>
          <cell r="E9">
            <v>8</v>
          </cell>
          <cell r="F9" t="str">
            <v>Trucha</v>
          </cell>
        </row>
        <row r="10">
          <cell r="A10">
            <v>102784</v>
          </cell>
          <cell r="B10" t="str">
            <v>Isla Ica</v>
          </cell>
          <cell r="C10" t="str">
            <v>Ventisqueros</v>
          </cell>
          <cell r="D10" t="str">
            <v>X</v>
          </cell>
          <cell r="E10">
            <v>16</v>
          </cell>
          <cell r="F10" t="str">
            <v>Salar</v>
          </cell>
        </row>
        <row r="11">
          <cell r="A11">
            <v>110441</v>
          </cell>
          <cell r="B11" t="str">
            <v>Chivato 1</v>
          </cell>
          <cell r="C11" t="str">
            <v>Blumar</v>
          </cell>
          <cell r="D11" t="str">
            <v>XI</v>
          </cell>
          <cell r="E11" t="str">
            <v>22B</v>
          </cell>
          <cell r="F11" t="str">
            <v>Salar</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m 47"/>
      <sheetName val="Sem 48"/>
      <sheetName val="Sem 49"/>
      <sheetName val="Sem 50"/>
    </sheetNames>
    <sheetDataSet>
      <sheetData sheetId="0" refreshError="1"/>
      <sheetData sheetId="1" refreshError="1"/>
      <sheetData sheetId="2" refreshError="1"/>
      <sheetData sheetId="3" refreshError="1">
        <row r="1">
          <cell r="A1" t="str">
            <v>Código</v>
          </cell>
          <cell r="B1" t="str">
            <v>Nombre</v>
          </cell>
          <cell r="C1" t="str">
            <v>Empresa</v>
          </cell>
          <cell r="D1" t="str">
            <v>AC</v>
          </cell>
        </row>
        <row r="2">
          <cell r="A2">
            <v>102136</v>
          </cell>
          <cell r="B2" t="str">
            <v>Llancacheo</v>
          </cell>
          <cell r="C2" t="str">
            <v>Cermaq</v>
          </cell>
          <cell r="D2">
            <v>2</v>
          </cell>
        </row>
        <row r="3">
          <cell r="A3">
            <v>110950</v>
          </cell>
          <cell r="B3" t="str">
            <v>Palermo</v>
          </cell>
          <cell r="C3" t="str">
            <v>Multiexport</v>
          </cell>
          <cell r="D3">
            <v>32</v>
          </cell>
        </row>
        <row r="4">
          <cell r="A4">
            <v>100991</v>
          </cell>
          <cell r="B4" t="str">
            <v>Isla pelada</v>
          </cell>
          <cell r="C4" t="str">
            <v>Multiexport</v>
          </cell>
          <cell r="D4" t="str">
            <v>17B</v>
          </cell>
        </row>
        <row r="5">
          <cell r="A5">
            <v>110071</v>
          </cell>
          <cell r="B5" t="str">
            <v>Marta</v>
          </cell>
          <cell r="C5" t="str">
            <v>AquaChile</v>
          </cell>
          <cell r="D5">
            <v>32</v>
          </cell>
        </row>
        <row r="6">
          <cell r="A6">
            <v>110178</v>
          </cell>
          <cell r="B6" t="str">
            <v>Sur islote</v>
          </cell>
          <cell r="C6" t="str">
            <v>GMT</v>
          </cell>
          <cell r="D6">
            <v>32</v>
          </cell>
        </row>
        <row r="7">
          <cell r="A7">
            <v>102383</v>
          </cell>
          <cell r="B7" t="str">
            <v>Río Arena</v>
          </cell>
          <cell r="C7" t="str">
            <v>SASA</v>
          </cell>
          <cell r="D7" t="str">
            <v>17B</v>
          </cell>
        </row>
        <row r="8">
          <cell r="A8">
            <v>100679</v>
          </cell>
          <cell r="B8" t="str">
            <v>Detif</v>
          </cell>
          <cell r="C8" t="str">
            <v>AquaChile</v>
          </cell>
          <cell r="D8" t="str">
            <v>10B</v>
          </cell>
        </row>
        <row r="9">
          <cell r="A9">
            <v>103418</v>
          </cell>
          <cell r="B9" t="str">
            <v>Sur Estero Quintupeu</v>
          </cell>
          <cell r="C9" t="str">
            <v>Ventisqueros</v>
          </cell>
          <cell r="D9" t="str">
            <v>17A</v>
          </cell>
        </row>
        <row r="10">
          <cell r="A10">
            <v>110131</v>
          </cell>
          <cell r="B10" t="str">
            <v>Catalina</v>
          </cell>
          <cell r="C10" t="str">
            <v>AquaChile</v>
          </cell>
          <cell r="D10">
            <v>32</v>
          </cell>
        </row>
        <row r="11">
          <cell r="A11">
            <v>100596</v>
          </cell>
          <cell r="B11" t="str">
            <v>Abuyán</v>
          </cell>
          <cell r="C11" t="str">
            <v>SASA</v>
          </cell>
          <cell r="D11" t="str">
            <v>9B</v>
          </cell>
        </row>
        <row r="12">
          <cell r="A12">
            <v>110060</v>
          </cell>
          <cell r="B12" t="str">
            <v>Est. Soto</v>
          </cell>
          <cell r="C12" t="str">
            <v>AquaChile</v>
          </cell>
          <cell r="D12">
            <v>32</v>
          </cell>
        </row>
        <row r="13">
          <cell r="A13">
            <v>100448</v>
          </cell>
          <cell r="B13" t="str">
            <v>Rada-Potrero 4-Llancahue</v>
          </cell>
          <cell r="C13" t="str">
            <v>Ventisqueros</v>
          </cell>
          <cell r="D13" t="str">
            <v>17B</v>
          </cell>
        </row>
        <row r="14">
          <cell r="A14">
            <v>120176</v>
          </cell>
          <cell r="B14" t="str">
            <v>Bahía León</v>
          </cell>
          <cell r="C14" t="str">
            <v>Australis Mar</v>
          </cell>
          <cell r="D14" t="str">
            <v>49B</v>
          </cell>
        </row>
        <row r="15">
          <cell r="A15">
            <v>100189</v>
          </cell>
          <cell r="B15" t="str">
            <v xml:space="preserve">Colaco </v>
          </cell>
          <cell r="C15" t="str">
            <v>Cermaq</v>
          </cell>
          <cell r="D15" t="str">
            <v>3B</v>
          </cell>
        </row>
        <row r="16">
          <cell r="A16">
            <v>110943</v>
          </cell>
          <cell r="B16" t="str">
            <v>Ylac</v>
          </cell>
          <cell r="C16" t="str">
            <v>Multiexport</v>
          </cell>
          <cell r="D16">
            <v>34</v>
          </cell>
        </row>
        <row r="17">
          <cell r="A17">
            <v>110703</v>
          </cell>
          <cell r="B17" t="str">
            <v>Punta Ganso</v>
          </cell>
          <cell r="C17" t="str">
            <v>AquaChile</v>
          </cell>
          <cell r="D17">
            <v>32</v>
          </cell>
        </row>
        <row r="18">
          <cell r="A18">
            <v>110899</v>
          </cell>
          <cell r="B18" t="str">
            <v>Melimoyu</v>
          </cell>
          <cell r="C18" t="str">
            <v>GMT</v>
          </cell>
          <cell r="D18">
            <v>34</v>
          </cell>
        </row>
        <row r="19">
          <cell r="A19">
            <v>102765</v>
          </cell>
          <cell r="B19" t="str">
            <v>Loncochalgua</v>
          </cell>
          <cell r="C19" t="str">
            <v>Camanchaca</v>
          </cell>
          <cell r="D19" t="str">
            <v>17A</v>
          </cell>
        </row>
        <row r="20">
          <cell r="A20">
            <v>102066</v>
          </cell>
          <cell r="B20" t="str">
            <v>Imelev</v>
          </cell>
          <cell r="C20" t="str">
            <v>Cermaq</v>
          </cell>
          <cell r="D20" t="str">
            <v>10A</v>
          </cell>
        </row>
        <row r="21">
          <cell r="A21">
            <v>110069</v>
          </cell>
          <cell r="B21" t="str">
            <v>Graffer</v>
          </cell>
          <cell r="C21" t="str">
            <v>AquaChile</v>
          </cell>
          <cell r="D21">
            <v>32</v>
          </cell>
        </row>
        <row r="22">
          <cell r="A22">
            <v>110216</v>
          </cell>
          <cell r="B22" t="str">
            <v>Cascada</v>
          </cell>
          <cell r="C22" t="str">
            <v>AquaChile</v>
          </cell>
          <cell r="D22">
            <v>34</v>
          </cell>
        </row>
        <row r="23">
          <cell r="A23">
            <v>102117</v>
          </cell>
          <cell r="B23" t="str">
            <v>Voigue</v>
          </cell>
          <cell r="C23" t="str">
            <v>Cermaq</v>
          </cell>
          <cell r="D23">
            <v>8</v>
          </cell>
        </row>
        <row r="24">
          <cell r="A24">
            <v>110731</v>
          </cell>
          <cell r="B24" t="str">
            <v>Elefante</v>
          </cell>
          <cell r="C24" t="str">
            <v>AquaChile</v>
          </cell>
          <cell r="D24" t="str">
            <v>26B</v>
          </cell>
        </row>
        <row r="25">
          <cell r="A25">
            <v>110268</v>
          </cell>
          <cell r="B25" t="str">
            <v>Pearson</v>
          </cell>
          <cell r="C25" t="str">
            <v>Multiexport</v>
          </cell>
          <cell r="D25">
            <v>32</v>
          </cell>
        </row>
        <row r="26">
          <cell r="A26">
            <v>110126</v>
          </cell>
          <cell r="B26" t="str">
            <v>Pangal 1</v>
          </cell>
          <cell r="C26" t="str">
            <v>AquaChile</v>
          </cell>
          <cell r="D26" t="str">
            <v>31A</v>
          </cell>
        </row>
        <row r="27">
          <cell r="A27">
            <v>100680</v>
          </cell>
          <cell r="B27" t="str">
            <v>Cahueldao</v>
          </cell>
          <cell r="C27" t="str">
            <v>AquaChile</v>
          </cell>
          <cell r="D27" t="str">
            <v>10B</v>
          </cell>
        </row>
        <row r="28">
          <cell r="A28">
            <v>102003</v>
          </cell>
          <cell r="B28" t="str">
            <v>Auchac</v>
          </cell>
          <cell r="C28" t="str">
            <v>Invermar</v>
          </cell>
          <cell r="D28">
            <v>11</v>
          </cell>
        </row>
        <row r="29">
          <cell r="A29">
            <v>110516</v>
          </cell>
          <cell r="B29" t="str">
            <v>Isla Carceles</v>
          </cell>
          <cell r="C29" t="str">
            <v>AquaChile</v>
          </cell>
          <cell r="D29" t="str">
            <v>18C</v>
          </cell>
        </row>
        <row r="30">
          <cell r="A30">
            <v>120131</v>
          </cell>
          <cell r="B30" t="str">
            <v>Johnson</v>
          </cell>
          <cell r="C30" t="str">
            <v>AquaChile</v>
          </cell>
          <cell r="D30">
            <v>46</v>
          </cell>
        </row>
        <row r="31">
          <cell r="A31">
            <v>110383</v>
          </cell>
          <cell r="B31" t="str">
            <v>Chivato</v>
          </cell>
          <cell r="C31" t="str">
            <v>Multiexport</v>
          </cell>
          <cell r="D31">
            <v>29</v>
          </cell>
        </row>
        <row r="32">
          <cell r="A32">
            <v>110878</v>
          </cell>
          <cell r="B32" t="str">
            <v>Carabelas</v>
          </cell>
          <cell r="C32" t="str">
            <v>AquaChile</v>
          </cell>
          <cell r="D32" t="str">
            <v>21B</v>
          </cell>
        </row>
        <row r="33">
          <cell r="A33">
            <v>110935</v>
          </cell>
          <cell r="B33" t="str">
            <v>Isla Cuptana</v>
          </cell>
          <cell r="C33" t="str">
            <v>AquaChile</v>
          </cell>
          <cell r="D33" t="str">
            <v>21B</v>
          </cell>
        </row>
        <row r="34">
          <cell r="A34">
            <v>110833</v>
          </cell>
          <cell r="B34" t="str">
            <v>Est. Walker</v>
          </cell>
          <cell r="C34" t="str">
            <v>Invermar</v>
          </cell>
          <cell r="D34" t="str">
            <v>23C</v>
          </cell>
        </row>
        <row r="35">
          <cell r="A35">
            <v>101478</v>
          </cell>
          <cell r="B35" t="str">
            <v>El Alamo</v>
          </cell>
          <cell r="C35" t="str">
            <v>Multiexport</v>
          </cell>
          <cell r="D35" t="str">
            <v>XIV</v>
          </cell>
        </row>
        <row r="36">
          <cell r="A36">
            <v>110519</v>
          </cell>
          <cell r="B36" t="str">
            <v>Delta</v>
          </cell>
          <cell r="C36" t="str">
            <v>Multiexport</v>
          </cell>
          <cell r="D36">
            <v>32</v>
          </cell>
        </row>
        <row r="37">
          <cell r="A37">
            <v>110222</v>
          </cell>
          <cell r="B37" t="str">
            <v>Punta González</v>
          </cell>
          <cell r="C37" t="str">
            <v>AquaChile</v>
          </cell>
          <cell r="D37">
            <v>33</v>
          </cell>
        </row>
        <row r="38">
          <cell r="A38">
            <v>101821</v>
          </cell>
          <cell r="B38" t="str">
            <v>Ralun</v>
          </cell>
          <cell r="C38" t="str">
            <v>S. Austral</v>
          </cell>
          <cell r="D38">
            <v>1</v>
          </cell>
        </row>
        <row r="39">
          <cell r="A39">
            <v>100304</v>
          </cell>
          <cell r="B39" t="str">
            <v>Las coloradas</v>
          </cell>
          <cell r="C39" t="str">
            <v>GMT</v>
          </cell>
          <cell r="D39" t="str">
            <v>XIV</v>
          </cell>
        </row>
        <row r="40">
          <cell r="A40">
            <v>110325</v>
          </cell>
          <cell r="B40" t="str">
            <v>Luchin</v>
          </cell>
          <cell r="C40" t="str">
            <v>H&amp;T</v>
          </cell>
          <cell r="D40" t="str">
            <v>30A</v>
          </cell>
        </row>
        <row r="41">
          <cell r="A41">
            <v>110653</v>
          </cell>
          <cell r="B41" t="str">
            <v>Ninualac</v>
          </cell>
          <cell r="C41" t="str">
            <v>AquaChile</v>
          </cell>
          <cell r="D41" t="str">
            <v>21C</v>
          </cell>
        </row>
        <row r="42">
          <cell r="A42">
            <v>100366</v>
          </cell>
          <cell r="B42" t="str">
            <v>Huenquillahue</v>
          </cell>
          <cell r="C42" t="str">
            <v>Mowi</v>
          </cell>
          <cell r="D42">
            <v>2</v>
          </cell>
        </row>
        <row r="43">
          <cell r="A43">
            <v>104234</v>
          </cell>
          <cell r="B43" t="str">
            <v>Pta. Pique</v>
          </cell>
          <cell r="C43" t="str">
            <v>Camanchaca</v>
          </cell>
          <cell r="D43">
            <v>1</v>
          </cell>
        </row>
        <row r="44">
          <cell r="A44">
            <v>120217</v>
          </cell>
          <cell r="C44" t="str">
            <v>Australis Mar</v>
          </cell>
          <cell r="D44">
            <v>52</v>
          </cell>
        </row>
        <row r="45">
          <cell r="A45">
            <v>110941</v>
          </cell>
          <cell r="B45" t="str">
            <v>Verdugo 3</v>
          </cell>
          <cell r="C45" t="str">
            <v>AquaChile</v>
          </cell>
          <cell r="D45" t="str">
            <v>18C</v>
          </cell>
        </row>
        <row r="46">
          <cell r="A46">
            <v>110951</v>
          </cell>
          <cell r="B46" t="str">
            <v>Cuptana</v>
          </cell>
          <cell r="C46" t="str">
            <v>AquaChile</v>
          </cell>
          <cell r="D46">
            <v>20</v>
          </cell>
        </row>
        <row r="47">
          <cell r="A47">
            <v>110639</v>
          </cell>
          <cell r="B47" t="str">
            <v>Humos 6</v>
          </cell>
          <cell r="C47" t="str">
            <v>Australis Mar</v>
          </cell>
          <cell r="D47" t="str">
            <v>23B</v>
          </cell>
        </row>
        <row r="48">
          <cell r="A48">
            <v>102423</v>
          </cell>
          <cell r="B48" t="str">
            <v>Talcan</v>
          </cell>
          <cell r="C48" t="str">
            <v>C. Yadrán</v>
          </cell>
          <cell r="D48">
            <v>15</v>
          </cell>
        </row>
        <row r="49">
          <cell r="A49">
            <v>110445</v>
          </cell>
          <cell r="B49" t="str">
            <v>Kent 2</v>
          </cell>
          <cell r="C49" t="str">
            <v>AquaChile</v>
          </cell>
          <cell r="D49" t="str">
            <v>22A</v>
          </cell>
        </row>
        <row r="50">
          <cell r="A50">
            <v>103456</v>
          </cell>
          <cell r="B50" t="str">
            <v>San Francisco</v>
          </cell>
          <cell r="C50" t="str">
            <v>Australis Mar</v>
          </cell>
          <cell r="D50" t="str">
            <v>17B</v>
          </cell>
        </row>
        <row r="51">
          <cell r="A51">
            <v>100689</v>
          </cell>
          <cell r="B51" t="str">
            <v>Isla Queten</v>
          </cell>
          <cell r="C51" t="str">
            <v>Aquagen</v>
          </cell>
          <cell r="D51">
            <v>8</v>
          </cell>
        </row>
        <row r="52">
          <cell r="A52">
            <v>100689</v>
          </cell>
          <cell r="B52" t="str">
            <v>Isla Queten</v>
          </cell>
          <cell r="C52" t="str">
            <v>Aquagen</v>
          </cell>
          <cell r="D52">
            <v>8</v>
          </cell>
        </row>
        <row r="53">
          <cell r="A53">
            <v>110356</v>
          </cell>
          <cell r="B53" t="str">
            <v>Bahía Ester</v>
          </cell>
          <cell r="C53" t="str">
            <v>H&amp;T</v>
          </cell>
          <cell r="D53" t="str">
            <v>30A</v>
          </cell>
        </row>
        <row r="54">
          <cell r="A54">
            <v>103593</v>
          </cell>
          <cell r="B54" t="str">
            <v>Calamaco</v>
          </cell>
          <cell r="C54" t="str">
            <v>S. C. Bay</v>
          </cell>
          <cell r="D54" t="str">
            <v>17A</v>
          </cell>
        </row>
        <row r="55">
          <cell r="A55">
            <v>110594</v>
          </cell>
          <cell r="B55" t="str">
            <v>Verdugo 2</v>
          </cell>
          <cell r="C55" t="str">
            <v>AquaChile</v>
          </cell>
          <cell r="D55" t="str">
            <v>18C</v>
          </cell>
        </row>
        <row r="56">
          <cell r="A56">
            <v>110058</v>
          </cell>
          <cell r="B56" t="str">
            <v>Est. Nieto</v>
          </cell>
          <cell r="C56" t="str">
            <v>AquaChile</v>
          </cell>
          <cell r="D56">
            <v>32</v>
          </cell>
        </row>
        <row r="57">
          <cell r="A57">
            <v>100650</v>
          </cell>
          <cell r="B57" t="str">
            <v>Quintupeu</v>
          </cell>
          <cell r="C57" t="str">
            <v>Ventisqueros</v>
          </cell>
          <cell r="D57" t="str">
            <v>17A</v>
          </cell>
        </row>
        <row r="58">
          <cell r="A58">
            <v>104040</v>
          </cell>
          <cell r="B58" t="str">
            <v>Caicura</v>
          </cell>
          <cell r="C58" t="str">
            <v>Blumar</v>
          </cell>
          <cell r="D58">
            <v>2</v>
          </cell>
        </row>
        <row r="59">
          <cell r="A59">
            <v>110395</v>
          </cell>
          <cell r="B59" t="str">
            <v>Izaza</v>
          </cell>
          <cell r="C59" t="str">
            <v>Multiexport</v>
          </cell>
          <cell r="D59">
            <v>20</v>
          </cell>
        </row>
        <row r="60">
          <cell r="A60">
            <v>120118</v>
          </cell>
          <cell r="B60" t="str">
            <v>Pta. Darsena</v>
          </cell>
          <cell r="C60" t="str">
            <v>Cermaq</v>
          </cell>
          <cell r="D60" t="str">
            <v>49A</v>
          </cell>
        </row>
        <row r="61">
          <cell r="A61">
            <v>100591</v>
          </cell>
          <cell r="B61" t="str">
            <v>Calen I</v>
          </cell>
          <cell r="C61" t="str">
            <v>Cermaq</v>
          </cell>
          <cell r="D61" t="str">
            <v>9A</v>
          </cell>
        </row>
        <row r="62">
          <cell r="A62">
            <v>110507</v>
          </cell>
          <cell r="B62" t="str">
            <v>Serrano</v>
          </cell>
          <cell r="C62" t="str">
            <v>AquaChile</v>
          </cell>
          <cell r="D62" t="str">
            <v>18C</v>
          </cell>
        </row>
        <row r="63">
          <cell r="A63">
            <v>120092</v>
          </cell>
          <cell r="B63" t="str">
            <v>Aracena 13</v>
          </cell>
          <cell r="C63" t="str">
            <v>Nova Austral</v>
          </cell>
          <cell r="D63">
            <v>56</v>
          </cell>
        </row>
        <row r="64">
          <cell r="A64">
            <v>101953</v>
          </cell>
          <cell r="B64" t="str">
            <v>Caucahué</v>
          </cell>
          <cell r="C64" t="str">
            <v>Cermaq</v>
          </cell>
          <cell r="D64">
            <v>7</v>
          </cell>
        </row>
        <row r="65">
          <cell r="A65">
            <v>120168</v>
          </cell>
          <cell r="B65" t="str">
            <v>Ensenada Lorca</v>
          </cell>
          <cell r="C65" t="str">
            <v>Cermaq</v>
          </cell>
          <cell r="D65" t="str">
            <v>49A</v>
          </cell>
        </row>
        <row r="66">
          <cell r="A66">
            <v>101272</v>
          </cell>
          <cell r="B66" t="str">
            <v>Punta Serapio</v>
          </cell>
          <cell r="C66" t="str">
            <v>AquaChile</v>
          </cell>
          <cell r="D66">
            <v>1</v>
          </cell>
        </row>
        <row r="67">
          <cell r="A67">
            <v>120094</v>
          </cell>
          <cell r="B67" t="str">
            <v>Paso Vattuone</v>
          </cell>
          <cell r="C67" t="str">
            <v>AquaChile</v>
          </cell>
          <cell r="D67">
            <v>45</v>
          </cell>
        </row>
        <row r="68">
          <cell r="A68">
            <v>110680</v>
          </cell>
          <cell r="B68" t="str">
            <v>Victoria</v>
          </cell>
          <cell r="C68" t="str">
            <v>E. Asutral</v>
          </cell>
          <cell r="D68" t="str">
            <v>22B</v>
          </cell>
        </row>
        <row r="69">
          <cell r="A69">
            <v>100416</v>
          </cell>
          <cell r="B69" t="str">
            <v>Tauco</v>
          </cell>
          <cell r="C69" t="str">
            <v>AquaChile</v>
          </cell>
          <cell r="D69" t="str">
            <v>10A</v>
          </cell>
        </row>
        <row r="70">
          <cell r="A70">
            <v>101680</v>
          </cell>
          <cell r="B70" t="str">
            <v>Chaparano</v>
          </cell>
          <cell r="C70" t="str">
            <v>Multiexport</v>
          </cell>
          <cell r="D70">
            <v>1</v>
          </cell>
        </row>
        <row r="71">
          <cell r="A71">
            <v>120085</v>
          </cell>
          <cell r="B71" t="str">
            <v>Aracena 8</v>
          </cell>
          <cell r="C71" t="str">
            <v>Nova Austral</v>
          </cell>
          <cell r="D71" t="str">
            <v>54A</v>
          </cell>
        </row>
        <row r="72">
          <cell r="A72">
            <v>102512</v>
          </cell>
          <cell r="B72" t="str">
            <v>Yatac</v>
          </cell>
          <cell r="C72" t="str">
            <v>Invermar</v>
          </cell>
          <cell r="D72" t="str">
            <v>12B</v>
          </cell>
        </row>
        <row r="73">
          <cell r="A73">
            <v>110135</v>
          </cell>
          <cell r="B73" t="str">
            <v>Renaico</v>
          </cell>
          <cell r="C73" t="str">
            <v>AquaChile</v>
          </cell>
          <cell r="D73" t="str">
            <v>26B</v>
          </cell>
        </row>
        <row r="74">
          <cell r="A74">
            <v>101936</v>
          </cell>
          <cell r="B74" t="str">
            <v>Caleta Milagro</v>
          </cell>
          <cell r="C74" t="str">
            <v>S. Aysén</v>
          </cell>
          <cell r="D74">
            <v>1</v>
          </cell>
        </row>
        <row r="75">
          <cell r="A75">
            <v>110690</v>
          </cell>
          <cell r="B75" t="str">
            <v>Melchor</v>
          </cell>
          <cell r="C75" t="str">
            <v>AquaChile</v>
          </cell>
          <cell r="D75" t="str">
            <v>21C</v>
          </cell>
        </row>
        <row r="76">
          <cell r="A76">
            <v>110070</v>
          </cell>
          <cell r="B76" t="str">
            <v>Villegas</v>
          </cell>
          <cell r="C76" t="str">
            <v>AquaChile</v>
          </cell>
          <cell r="D76">
            <v>32</v>
          </cell>
        </row>
        <row r="77">
          <cell r="A77">
            <v>120167</v>
          </cell>
          <cell r="B77" t="str">
            <v>Skyring</v>
          </cell>
          <cell r="C77" t="str">
            <v>Australis Mar</v>
          </cell>
          <cell r="D77" t="str">
            <v>49B</v>
          </cell>
        </row>
        <row r="78">
          <cell r="A78">
            <v>102677</v>
          </cell>
          <cell r="B78" t="str">
            <v>Taucolon</v>
          </cell>
          <cell r="C78" t="str">
            <v>SASA</v>
          </cell>
          <cell r="D78">
            <v>8</v>
          </cell>
        </row>
        <row r="79">
          <cell r="A79">
            <v>100619</v>
          </cell>
          <cell r="B79" t="str">
            <v>Puerto  Haro</v>
          </cell>
          <cell r="C79" t="str">
            <v>H&amp;T</v>
          </cell>
          <cell r="D79" t="str">
            <v>10B</v>
          </cell>
        </row>
        <row r="80">
          <cell r="A80">
            <v>100619</v>
          </cell>
          <cell r="B80" t="str">
            <v>Puerto  Haro</v>
          </cell>
          <cell r="C80" t="str">
            <v>H&amp;T</v>
          </cell>
          <cell r="D80" t="str">
            <v>10B</v>
          </cell>
        </row>
        <row r="81">
          <cell r="A81">
            <v>110928</v>
          </cell>
          <cell r="B81" t="str">
            <v>Las coloradas</v>
          </cell>
          <cell r="C81" t="str">
            <v>AquaChile</v>
          </cell>
          <cell r="D81" t="str">
            <v>28C</v>
          </cell>
        </row>
        <row r="82">
          <cell r="A82">
            <v>110814</v>
          </cell>
          <cell r="B82" t="str">
            <v>Pamela</v>
          </cell>
          <cell r="C82" t="str">
            <v>AquaChile</v>
          </cell>
          <cell r="D82">
            <v>24</v>
          </cell>
        </row>
        <row r="83">
          <cell r="A83">
            <v>110644</v>
          </cell>
          <cell r="B83" t="str">
            <v>Izaza</v>
          </cell>
          <cell r="C83" t="str">
            <v>Camanchaca</v>
          </cell>
          <cell r="D83">
            <v>20</v>
          </cell>
        </row>
        <row r="84">
          <cell r="A84">
            <v>110905</v>
          </cell>
          <cell r="B84" t="str">
            <v>Isla Puyo</v>
          </cell>
          <cell r="C84" t="str">
            <v>AquaChile</v>
          </cell>
          <cell r="D84" t="str">
            <v>21B</v>
          </cell>
        </row>
        <row r="85">
          <cell r="A85">
            <v>101581</v>
          </cell>
          <cell r="B85" t="str">
            <v>Punta Zenteno (Canutillar)</v>
          </cell>
          <cell r="C85" t="str">
            <v>AquaChile</v>
          </cell>
          <cell r="D85">
            <v>1</v>
          </cell>
        </row>
        <row r="86">
          <cell r="A86">
            <v>101888</v>
          </cell>
          <cell r="B86" t="str">
            <v>Quinchao</v>
          </cell>
          <cell r="C86" t="str">
            <v>SASA</v>
          </cell>
          <cell r="D86" t="str">
            <v>10A</v>
          </cell>
        </row>
        <row r="87">
          <cell r="A87">
            <v>102042</v>
          </cell>
          <cell r="B87" t="str">
            <v>Yelqui</v>
          </cell>
          <cell r="C87" t="str">
            <v>Invermar</v>
          </cell>
          <cell r="D87" t="str">
            <v>10B</v>
          </cell>
        </row>
        <row r="88">
          <cell r="A88">
            <v>120123</v>
          </cell>
          <cell r="B88" t="str">
            <v>Cockburn 23</v>
          </cell>
          <cell r="C88" t="str">
            <v>Nova Austral</v>
          </cell>
          <cell r="D88">
            <v>58</v>
          </cell>
        </row>
        <row r="89">
          <cell r="A89">
            <v>110434</v>
          </cell>
          <cell r="B89" t="str">
            <v>Isla Melchor</v>
          </cell>
          <cell r="C89" t="str">
            <v>AquaChile</v>
          </cell>
          <cell r="D89" t="str">
            <v>22B</v>
          </cell>
        </row>
        <row r="90">
          <cell r="A90">
            <v>110924</v>
          </cell>
          <cell r="B90" t="str">
            <v>Navarro</v>
          </cell>
          <cell r="C90" t="str">
            <v>AquaChile</v>
          </cell>
          <cell r="D90" t="str">
            <v>18C</v>
          </cell>
        </row>
        <row r="91">
          <cell r="A91">
            <v>110857</v>
          </cell>
          <cell r="B91" t="str">
            <v>Costa</v>
          </cell>
          <cell r="C91" t="str">
            <v>Australis Mar</v>
          </cell>
          <cell r="D91" t="str">
            <v>26B</v>
          </cell>
        </row>
        <row r="92">
          <cell r="A92">
            <v>102459</v>
          </cell>
          <cell r="B92" t="str">
            <v>Cal. Velero</v>
          </cell>
          <cell r="C92" t="str">
            <v>Mowi</v>
          </cell>
          <cell r="D92" t="str">
            <v>17A</v>
          </cell>
        </row>
        <row r="93">
          <cell r="A93">
            <v>120128</v>
          </cell>
          <cell r="B93" t="str">
            <v>Aracena 19</v>
          </cell>
          <cell r="C93" t="str">
            <v>Nova Austral</v>
          </cell>
          <cell r="D93" t="str">
            <v>54B</v>
          </cell>
        </row>
        <row r="94">
          <cell r="A94">
            <v>100450</v>
          </cell>
          <cell r="B94" t="str">
            <v>Rada-Potrero 4-Llancahue</v>
          </cell>
          <cell r="C94" t="str">
            <v>Ventisqueros</v>
          </cell>
          <cell r="D94" t="str">
            <v>17B</v>
          </cell>
        </row>
        <row r="95">
          <cell r="A95">
            <v>110944</v>
          </cell>
          <cell r="B95" t="str">
            <v>Valverde 4</v>
          </cell>
          <cell r="C95" t="str">
            <v>AquaChile</v>
          </cell>
          <cell r="D95" t="str">
            <v>18C</v>
          </cell>
        </row>
        <row r="96">
          <cell r="A96">
            <v>104104</v>
          </cell>
          <cell r="B96" t="str">
            <v>Ite. Roberto</v>
          </cell>
          <cell r="C96" t="str">
            <v>S. Austral</v>
          </cell>
          <cell r="D96">
            <v>14</v>
          </cell>
        </row>
        <row r="97">
          <cell r="A97">
            <v>120067</v>
          </cell>
          <cell r="B97" t="str">
            <v>Cal. Hawkins (Aracena 1)</v>
          </cell>
          <cell r="C97" t="str">
            <v>Nova Austral</v>
          </cell>
          <cell r="D97">
            <v>56</v>
          </cell>
        </row>
        <row r="98">
          <cell r="A98">
            <v>110068</v>
          </cell>
          <cell r="B98" t="str">
            <v>Amparo grande</v>
          </cell>
          <cell r="C98" t="str">
            <v>AquaChile</v>
          </cell>
          <cell r="D98">
            <v>32</v>
          </cell>
        </row>
        <row r="99">
          <cell r="A99">
            <v>110727</v>
          </cell>
          <cell r="B99" t="str">
            <v xml:space="preserve">Humos 2 </v>
          </cell>
          <cell r="C99" t="str">
            <v>Australis Mar</v>
          </cell>
          <cell r="D99">
            <v>24</v>
          </cell>
        </row>
        <row r="100">
          <cell r="A100">
            <v>110926</v>
          </cell>
          <cell r="B100" t="str">
            <v xml:space="preserve">Darwin </v>
          </cell>
          <cell r="C100" t="str">
            <v>AquaChile</v>
          </cell>
          <cell r="D100" t="str">
            <v>22D</v>
          </cell>
        </row>
        <row r="101">
          <cell r="A101">
            <v>110883</v>
          </cell>
          <cell r="B101" t="str">
            <v>Level</v>
          </cell>
          <cell r="C101" t="str">
            <v>AquaChile</v>
          </cell>
          <cell r="D101">
            <v>20</v>
          </cell>
        </row>
        <row r="102">
          <cell r="A102">
            <v>101558</v>
          </cell>
          <cell r="B102" t="str">
            <v>Pumalin</v>
          </cell>
          <cell r="C102" t="str">
            <v>Aquagen</v>
          </cell>
          <cell r="D102">
            <v>14</v>
          </cell>
        </row>
        <row r="103">
          <cell r="A103">
            <v>101558</v>
          </cell>
          <cell r="B103" t="str">
            <v>Pumalin</v>
          </cell>
          <cell r="C103" t="str">
            <v>Aquagen</v>
          </cell>
          <cell r="D103">
            <v>14</v>
          </cell>
        </row>
        <row r="104">
          <cell r="A104">
            <v>101558</v>
          </cell>
          <cell r="B104" t="str">
            <v>Pumalin</v>
          </cell>
          <cell r="C104" t="str">
            <v>Aquagen</v>
          </cell>
          <cell r="D104">
            <v>14</v>
          </cell>
        </row>
        <row r="105">
          <cell r="A105">
            <v>101558</v>
          </cell>
          <cell r="B105" t="str">
            <v>Pumalin</v>
          </cell>
          <cell r="C105" t="str">
            <v>Aquagen</v>
          </cell>
          <cell r="D105">
            <v>14</v>
          </cell>
        </row>
        <row r="106">
          <cell r="A106">
            <v>110456</v>
          </cell>
          <cell r="B106" t="str">
            <v>Verdugo 1</v>
          </cell>
          <cell r="C106" t="str">
            <v>AquaChile</v>
          </cell>
          <cell r="D106" t="str">
            <v>18C</v>
          </cell>
        </row>
        <row r="107">
          <cell r="A107">
            <v>120070</v>
          </cell>
          <cell r="B107" t="str">
            <v>Bahia Inman (Aracena 5)</v>
          </cell>
          <cell r="C107" t="str">
            <v>Nova Austral</v>
          </cell>
          <cell r="D107">
            <v>56</v>
          </cell>
        </row>
        <row r="108">
          <cell r="A108">
            <v>110202</v>
          </cell>
          <cell r="B108" t="str">
            <v>Zañartu</v>
          </cell>
          <cell r="C108" t="str">
            <v>Cermaq</v>
          </cell>
          <cell r="D108">
            <v>33</v>
          </cell>
        </row>
        <row r="109">
          <cell r="A109">
            <v>120071</v>
          </cell>
          <cell r="B109" t="str">
            <v>Harrison Este (Aracena 3)</v>
          </cell>
          <cell r="C109" t="str">
            <v>Nova Austral</v>
          </cell>
          <cell r="D109">
            <v>56</v>
          </cell>
        </row>
        <row r="110">
          <cell r="A110">
            <v>120210</v>
          </cell>
          <cell r="B110" t="str">
            <v>Cordova 1</v>
          </cell>
          <cell r="C110" t="str">
            <v>Blumar</v>
          </cell>
          <cell r="D110">
            <v>52</v>
          </cell>
        </row>
        <row r="111">
          <cell r="A111">
            <v>110466</v>
          </cell>
          <cell r="B111" t="str">
            <v>Concoto</v>
          </cell>
          <cell r="C111" t="str">
            <v>AquaChile</v>
          </cell>
          <cell r="D111" t="str">
            <v>18C</v>
          </cell>
        </row>
        <row r="112">
          <cell r="A112">
            <v>110726</v>
          </cell>
          <cell r="B112" t="str">
            <v>Punta Ganso</v>
          </cell>
          <cell r="C112" t="str">
            <v>Multiexport</v>
          </cell>
          <cell r="D112">
            <v>32</v>
          </cell>
        </row>
        <row r="113">
          <cell r="A113">
            <v>110756</v>
          </cell>
          <cell r="B113" t="str">
            <v>Isla Benjamín</v>
          </cell>
          <cell r="C113" t="str">
            <v>Camanchaca</v>
          </cell>
          <cell r="D113">
            <v>20</v>
          </cell>
        </row>
        <row r="114">
          <cell r="A114">
            <v>120183</v>
          </cell>
          <cell r="B114" t="str">
            <v>Bahía Buckle</v>
          </cell>
          <cell r="C114" t="str">
            <v>Australis Mar</v>
          </cell>
          <cell r="D114">
            <v>53</v>
          </cell>
        </row>
        <row r="115">
          <cell r="A115">
            <v>110733</v>
          </cell>
          <cell r="B115" t="str">
            <v>Melchor</v>
          </cell>
          <cell r="C115" t="str">
            <v>C. Yadrán</v>
          </cell>
          <cell r="D115" t="str">
            <v>21C</v>
          </cell>
        </row>
        <row r="116">
          <cell r="A116">
            <v>110921</v>
          </cell>
          <cell r="B116" t="str">
            <v>Benjamín</v>
          </cell>
          <cell r="C116" t="str">
            <v>AquaChile</v>
          </cell>
          <cell r="D116">
            <v>20</v>
          </cell>
        </row>
        <row r="117">
          <cell r="A117">
            <v>102183</v>
          </cell>
          <cell r="B117" t="str">
            <v>Ducañas</v>
          </cell>
          <cell r="C117" t="str">
            <v>Cermaq</v>
          </cell>
          <cell r="D117">
            <v>8</v>
          </cell>
        </row>
        <row r="118">
          <cell r="A118">
            <v>110932</v>
          </cell>
          <cell r="B118" t="str">
            <v>Isla Mauricio</v>
          </cell>
          <cell r="C118" t="str">
            <v>AquaChile</v>
          </cell>
          <cell r="D118" t="str">
            <v>21B</v>
          </cell>
        </row>
        <row r="119">
          <cell r="A119">
            <v>102648</v>
          </cell>
          <cell r="B119" t="str">
            <v>Butachauques</v>
          </cell>
          <cell r="C119" t="str">
            <v>SASA</v>
          </cell>
          <cell r="D119">
            <v>8</v>
          </cell>
        </row>
        <row r="120">
          <cell r="A120">
            <v>110866</v>
          </cell>
          <cell r="B120" t="str">
            <v>Level</v>
          </cell>
          <cell r="C120" t="str">
            <v>AquaChile</v>
          </cell>
          <cell r="D120">
            <v>20</v>
          </cell>
        </row>
        <row r="121">
          <cell r="A121">
            <v>101991</v>
          </cell>
          <cell r="B121" t="str">
            <v>Chalihué</v>
          </cell>
          <cell r="C121" t="str">
            <v>Invermar</v>
          </cell>
          <cell r="D121" t="str">
            <v>10A</v>
          </cell>
        </row>
        <row r="122">
          <cell r="A122">
            <v>110908</v>
          </cell>
          <cell r="B122" t="str">
            <v>Isla Cuptana</v>
          </cell>
          <cell r="C122" t="str">
            <v>AquaChile</v>
          </cell>
          <cell r="D122" t="str">
            <v>21B</v>
          </cell>
        </row>
        <row r="123">
          <cell r="A123">
            <v>110259</v>
          </cell>
          <cell r="B123" t="str">
            <v>Huillines 3</v>
          </cell>
          <cell r="C123" t="str">
            <v>S. Cupquelán</v>
          </cell>
          <cell r="D123" t="str">
            <v>25B</v>
          </cell>
        </row>
        <row r="124">
          <cell r="A124">
            <v>110127</v>
          </cell>
          <cell r="B124" t="str">
            <v>Pangal 2</v>
          </cell>
          <cell r="C124" t="str">
            <v>AquaChile</v>
          </cell>
          <cell r="D124" t="str">
            <v>31A</v>
          </cell>
        </row>
        <row r="125">
          <cell r="A125">
            <v>101308</v>
          </cell>
          <cell r="B125" t="str">
            <v>Teuquelín</v>
          </cell>
          <cell r="C125" t="str">
            <v>Multiexport</v>
          </cell>
          <cell r="D125" t="str">
            <v>9B</v>
          </cell>
        </row>
        <row r="126">
          <cell r="A126">
            <v>100638</v>
          </cell>
          <cell r="B126" t="str">
            <v>San Javier</v>
          </cell>
          <cell r="C126" t="str">
            <v>Multiexport</v>
          </cell>
          <cell r="D126" t="str">
            <v>9A</v>
          </cell>
        </row>
        <row r="127">
          <cell r="A127">
            <v>110228</v>
          </cell>
          <cell r="B127" t="str">
            <v>Huillines 2</v>
          </cell>
          <cell r="C127" t="str">
            <v>S. Cupquelán</v>
          </cell>
          <cell r="D127" t="str">
            <v>25B</v>
          </cell>
        </row>
        <row r="128">
          <cell r="A128">
            <v>120117</v>
          </cell>
          <cell r="B128" t="str">
            <v>Isla Wagner II</v>
          </cell>
          <cell r="C128" t="str">
            <v>AquaChile</v>
          </cell>
          <cell r="D128" t="str">
            <v>47A</v>
          </cell>
        </row>
        <row r="129">
          <cell r="A129">
            <v>110149</v>
          </cell>
          <cell r="B129" t="str">
            <v>Canal Luchín</v>
          </cell>
          <cell r="C129" t="str">
            <v>AquaChile</v>
          </cell>
          <cell r="D129" t="str">
            <v>30A</v>
          </cell>
        </row>
        <row r="130">
          <cell r="A130">
            <v>101925</v>
          </cell>
          <cell r="B130" t="str">
            <v>Punta Iglesias</v>
          </cell>
          <cell r="C130" t="str">
            <v>S. C. Bay</v>
          </cell>
          <cell r="D130">
            <v>1</v>
          </cell>
        </row>
        <row r="131">
          <cell r="A131">
            <v>101281</v>
          </cell>
          <cell r="B131" t="str">
            <v>Pta. San Juan</v>
          </cell>
          <cell r="C131" t="str">
            <v>H&amp;T</v>
          </cell>
          <cell r="D131" t="str">
            <v>9A</v>
          </cell>
        </row>
        <row r="132">
          <cell r="A132">
            <v>110687</v>
          </cell>
          <cell r="B132" t="str">
            <v>Baeza</v>
          </cell>
          <cell r="C132" t="str">
            <v>Multiexport</v>
          </cell>
          <cell r="D132">
            <v>20</v>
          </cell>
        </row>
        <row r="133">
          <cell r="A133">
            <v>100974</v>
          </cell>
          <cell r="B133" t="str">
            <v>Isla Guar</v>
          </cell>
          <cell r="C133" t="str">
            <v>AquaChile</v>
          </cell>
          <cell r="D133">
            <v>2</v>
          </cell>
        </row>
        <row r="134">
          <cell r="A134">
            <v>101781</v>
          </cell>
          <cell r="B134" t="str">
            <v>Guamblad 1</v>
          </cell>
          <cell r="C134" t="str">
            <v>S. Austral</v>
          </cell>
          <cell r="D134" t="str">
            <v>12B</v>
          </cell>
        </row>
        <row r="135">
          <cell r="A135">
            <v>101998</v>
          </cell>
          <cell r="B135" t="str">
            <v>Guamblad 2</v>
          </cell>
          <cell r="C135" t="str">
            <v>S. Austral</v>
          </cell>
          <cell r="D135" t="str">
            <v>12B</v>
          </cell>
        </row>
        <row r="136">
          <cell r="A136">
            <v>101558</v>
          </cell>
          <cell r="B136" t="str">
            <v>Pumalin</v>
          </cell>
          <cell r="C136" t="str">
            <v>Aquagen</v>
          </cell>
          <cell r="D136">
            <v>14</v>
          </cell>
        </row>
        <row r="137">
          <cell r="A137">
            <v>101558</v>
          </cell>
          <cell r="B137" t="str">
            <v>Pumalin</v>
          </cell>
          <cell r="C137" t="str">
            <v>Aquagen</v>
          </cell>
          <cell r="D137">
            <v>14</v>
          </cell>
        </row>
        <row r="138">
          <cell r="A138">
            <v>102498</v>
          </cell>
          <cell r="B138" t="str">
            <v>Punta Cebadal</v>
          </cell>
          <cell r="C138" t="str">
            <v>H&amp;T</v>
          </cell>
          <cell r="D138" t="str">
            <v>4A</v>
          </cell>
        </row>
        <row r="139">
          <cell r="A139">
            <v>110132</v>
          </cell>
          <cell r="B139" t="str">
            <v>Est. Blanco</v>
          </cell>
          <cell r="C139" t="str">
            <v>AquaChile</v>
          </cell>
          <cell r="D139">
            <v>32</v>
          </cell>
        </row>
        <row r="140">
          <cell r="A140">
            <v>110662</v>
          </cell>
          <cell r="B140" t="str">
            <v>Ovalada</v>
          </cell>
          <cell r="C140" t="str">
            <v>Invermar</v>
          </cell>
          <cell r="D140" t="str">
            <v>18C</v>
          </cell>
        </row>
        <row r="141">
          <cell r="A141">
            <v>100663</v>
          </cell>
          <cell r="B141" t="str">
            <v>Ens. Chanco</v>
          </cell>
          <cell r="C141" t="str">
            <v>S. Aysén</v>
          </cell>
          <cell r="D141">
            <v>11</v>
          </cell>
        </row>
        <row r="142">
          <cell r="A142">
            <v>110640</v>
          </cell>
          <cell r="B142" t="str">
            <v>I. San Jorge</v>
          </cell>
          <cell r="C142" t="str">
            <v>Cermaq</v>
          </cell>
          <cell r="D142" t="str">
            <v>21D</v>
          </cell>
        </row>
        <row r="143">
          <cell r="A143">
            <v>110838</v>
          </cell>
          <cell r="B143" t="str">
            <v>Duncan</v>
          </cell>
          <cell r="C143" t="str">
            <v>GMT</v>
          </cell>
          <cell r="D143">
            <v>33</v>
          </cell>
        </row>
        <row r="144">
          <cell r="A144">
            <v>110740</v>
          </cell>
          <cell r="B144" t="str">
            <v>Melimoyu</v>
          </cell>
          <cell r="C144" t="str">
            <v>AquaChile</v>
          </cell>
          <cell r="D144">
            <v>34</v>
          </cell>
        </row>
        <row r="145">
          <cell r="A145">
            <v>120111</v>
          </cell>
          <cell r="B145" t="str">
            <v>Punta Laura Norte</v>
          </cell>
          <cell r="C145" t="str">
            <v>Cermaq</v>
          </cell>
          <cell r="D145" t="str">
            <v>50A</v>
          </cell>
        </row>
        <row r="146">
          <cell r="A146">
            <v>110904</v>
          </cell>
          <cell r="B146" t="str">
            <v>Tránsito</v>
          </cell>
          <cell r="C146" t="str">
            <v>AquaChile</v>
          </cell>
          <cell r="D146" t="str">
            <v>21B</v>
          </cell>
        </row>
        <row r="147">
          <cell r="A147">
            <v>101477</v>
          </cell>
          <cell r="B147" t="str">
            <v>Los Patos</v>
          </cell>
          <cell r="C147" t="str">
            <v>Multiexport</v>
          </cell>
          <cell r="D147" t="str">
            <v>XIV</v>
          </cell>
        </row>
        <row r="148">
          <cell r="A148">
            <v>110380</v>
          </cell>
          <cell r="B148" t="str">
            <v>Galvarino</v>
          </cell>
          <cell r="C148" t="str">
            <v>AquaChile</v>
          </cell>
          <cell r="D148">
            <v>29</v>
          </cell>
        </row>
        <row r="149">
          <cell r="A149">
            <v>110189</v>
          </cell>
          <cell r="B149" t="str">
            <v>Lagreze</v>
          </cell>
          <cell r="C149" t="str">
            <v>AquaChile</v>
          </cell>
          <cell r="D149" t="str">
            <v>18A</v>
          </cell>
        </row>
        <row r="150">
          <cell r="A150">
            <v>102062</v>
          </cell>
          <cell r="B150" t="str">
            <v>San Pedro</v>
          </cell>
          <cell r="C150" t="str">
            <v>AquaChile</v>
          </cell>
          <cell r="D150" t="str">
            <v>12B</v>
          </cell>
        </row>
        <row r="151">
          <cell r="A151">
            <v>102069</v>
          </cell>
          <cell r="B151" t="str">
            <v>Meulín</v>
          </cell>
          <cell r="C151" t="str">
            <v>Ventisqueros</v>
          </cell>
          <cell r="D151" t="str">
            <v>9B</v>
          </cell>
        </row>
        <row r="152">
          <cell r="A152">
            <v>120122</v>
          </cell>
          <cell r="B152" t="str">
            <v>Isla Wagner I</v>
          </cell>
          <cell r="C152" t="str">
            <v>AquaChile</v>
          </cell>
          <cell r="D152" t="str">
            <v>47A</v>
          </cell>
        </row>
        <row r="153">
          <cell r="A153">
            <v>110809</v>
          </cell>
          <cell r="B153" t="str">
            <v>Traiguén 1</v>
          </cell>
          <cell r="C153" t="str">
            <v>Australis Mar</v>
          </cell>
          <cell r="D153">
            <v>24</v>
          </cell>
        </row>
        <row r="154">
          <cell r="A154">
            <v>100989</v>
          </cell>
          <cell r="B154" t="str">
            <v>Camahue</v>
          </cell>
          <cell r="C154" t="str">
            <v>Mowi</v>
          </cell>
          <cell r="D154" t="str">
            <v>10A</v>
          </cell>
        </row>
        <row r="155">
          <cell r="A155">
            <v>120148</v>
          </cell>
          <cell r="B155" t="str">
            <v>Staines 4</v>
          </cell>
          <cell r="C155" t="str">
            <v>AquaChile</v>
          </cell>
          <cell r="D155">
            <v>42</v>
          </cell>
        </row>
        <row r="156">
          <cell r="A156">
            <v>110498</v>
          </cell>
          <cell r="B156" t="str">
            <v>Carabelas</v>
          </cell>
          <cell r="C156" t="str">
            <v>AquaChile</v>
          </cell>
          <cell r="D156" t="str">
            <v>21B</v>
          </cell>
        </row>
        <row r="157">
          <cell r="A157">
            <v>110832</v>
          </cell>
          <cell r="B157" t="str">
            <v>Leucayec</v>
          </cell>
          <cell r="C157" t="str">
            <v>C. Yadrán</v>
          </cell>
          <cell r="D157" t="str">
            <v>18B</v>
          </cell>
        </row>
        <row r="158">
          <cell r="A158">
            <v>120127</v>
          </cell>
          <cell r="B158" t="str">
            <v>Cockburn 13</v>
          </cell>
          <cell r="C158" t="str">
            <v>Nova Austral</v>
          </cell>
          <cell r="D158">
            <v>57</v>
          </cell>
        </row>
        <row r="159">
          <cell r="A159">
            <v>102925</v>
          </cell>
          <cell r="B159" t="str">
            <v>Islote Abel</v>
          </cell>
          <cell r="C159" t="str">
            <v>Mowi</v>
          </cell>
          <cell r="D159" t="str">
            <v>17B</v>
          </cell>
        </row>
        <row r="160">
          <cell r="A160">
            <v>120112</v>
          </cell>
          <cell r="B160" t="str">
            <v>Pta. Laura este</v>
          </cell>
          <cell r="C160" t="str">
            <v>Cermaq</v>
          </cell>
          <cell r="D160" t="str">
            <v>50A</v>
          </cell>
        </row>
        <row r="161">
          <cell r="A161">
            <v>120162</v>
          </cell>
          <cell r="B161" t="str">
            <v>Punta Lauca</v>
          </cell>
          <cell r="C161" t="str">
            <v>Australis Mar</v>
          </cell>
          <cell r="D161">
            <v>53</v>
          </cell>
        </row>
        <row r="162">
          <cell r="A162">
            <v>110884</v>
          </cell>
          <cell r="B162" t="str">
            <v>Tangbac</v>
          </cell>
          <cell r="C162" t="str">
            <v>AquaChile</v>
          </cell>
          <cell r="D162" t="str">
            <v>21C</v>
          </cell>
        </row>
        <row r="163">
          <cell r="A163">
            <v>110432</v>
          </cell>
          <cell r="B163" t="str">
            <v>Garrido</v>
          </cell>
          <cell r="C163" t="str">
            <v>Multiexport</v>
          </cell>
          <cell r="D163" t="str">
            <v>22D</v>
          </cell>
        </row>
        <row r="164">
          <cell r="A164">
            <v>110872</v>
          </cell>
          <cell r="B164" t="str">
            <v>Pta. Nicolas</v>
          </cell>
          <cell r="C164" t="str">
            <v>AquaChile</v>
          </cell>
          <cell r="D164" t="str">
            <v>21B</v>
          </cell>
        </row>
        <row r="165">
          <cell r="A165">
            <v>110953</v>
          </cell>
          <cell r="B165" t="str">
            <v>Duble</v>
          </cell>
          <cell r="C165" t="str">
            <v>AquaChile</v>
          </cell>
          <cell r="D165" t="str">
            <v>22D</v>
          </cell>
        </row>
        <row r="166">
          <cell r="A166">
            <v>110342</v>
          </cell>
          <cell r="B166" t="str">
            <v>San Andrés</v>
          </cell>
          <cell r="C166" t="str">
            <v>AquaChile</v>
          </cell>
          <cell r="D166" t="str">
            <v>30A</v>
          </cell>
        </row>
        <row r="167">
          <cell r="A167">
            <v>110375</v>
          </cell>
          <cell r="B167" t="str">
            <v>King</v>
          </cell>
          <cell r="C167" t="str">
            <v>Multiexport</v>
          </cell>
          <cell r="D167">
            <v>20</v>
          </cell>
        </row>
        <row r="168">
          <cell r="A168">
            <v>101333</v>
          </cell>
          <cell r="B168" t="str">
            <v>Huar Sur</v>
          </cell>
          <cell r="C168" t="str">
            <v>Mowi</v>
          </cell>
          <cell r="D168">
            <v>2</v>
          </cell>
        </row>
        <row r="169">
          <cell r="A169">
            <v>110827</v>
          </cell>
          <cell r="B169" t="str">
            <v>Isla Huemules</v>
          </cell>
          <cell r="C169" t="str">
            <v>AquaChile</v>
          </cell>
          <cell r="D169" t="str">
            <v>26A</v>
          </cell>
        </row>
        <row r="170">
          <cell r="A170">
            <v>110245</v>
          </cell>
          <cell r="B170" t="str">
            <v>Teresa 7</v>
          </cell>
          <cell r="C170" t="str">
            <v>AquaChile</v>
          </cell>
          <cell r="D170" t="str">
            <v>21B</v>
          </cell>
        </row>
        <row r="171">
          <cell r="A171">
            <v>110215</v>
          </cell>
          <cell r="B171" t="str">
            <v>Marchant</v>
          </cell>
          <cell r="C171" t="str">
            <v>AquaChile</v>
          </cell>
          <cell r="D171">
            <v>34</v>
          </cell>
        </row>
        <row r="172">
          <cell r="A172">
            <v>100597</v>
          </cell>
          <cell r="B172" t="str">
            <v>Quenac</v>
          </cell>
          <cell r="C172" t="str">
            <v>SASA</v>
          </cell>
          <cell r="D172" t="str">
            <v>9B</v>
          </cell>
        </row>
        <row r="173">
          <cell r="A173">
            <v>102140</v>
          </cell>
          <cell r="B173" t="str">
            <v>Pta. Queilen</v>
          </cell>
          <cell r="C173" t="str">
            <v>C. Yadrán</v>
          </cell>
          <cell r="D173">
            <v>11</v>
          </cell>
        </row>
        <row r="174">
          <cell r="A174">
            <v>102418</v>
          </cell>
          <cell r="B174" t="str">
            <v>Ahoní</v>
          </cell>
          <cell r="C174" t="str">
            <v>Camanchaca</v>
          </cell>
          <cell r="D174" t="str">
            <v>10B</v>
          </cell>
        </row>
        <row r="175">
          <cell r="A175">
            <v>110059</v>
          </cell>
          <cell r="B175" t="str">
            <v>Angostura</v>
          </cell>
          <cell r="C175" t="str">
            <v>AquaChile</v>
          </cell>
          <cell r="D175">
            <v>32</v>
          </cell>
        </row>
        <row r="176">
          <cell r="A176">
            <v>103489</v>
          </cell>
          <cell r="B176" t="str">
            <v>Morrolobos</v>
          </cell>
          <cell r="C176" t="str">
            <v>Ventisqueros</v>
          </cell>
          <cell r="D176">
            <v>7</v>
          </cell>
        </row>
        <row r="177">
          <cell r="A177">
            <v>110830</v>
          </cell>
          <cell r="B177" t="str">
            <v>Melchor 1</v>
          </cell>
          <cell r="C177" t="str">
            <v>Australis Mar</v>
          </cell>
          <cell r="D177" t="str">
            <v>21C</v>
          </cell>
        </row>
        <row r="178">
          <cell r="A178">
            <v>110428</v>
          </cell>
          <cell r="B178" t="str">
            <v xml:space="preserve">PICHIRRUPA </v>
          </cell>
          <cell r="C178" t="str">
            <v>Multiexport</v>
          </cell>
          <cell r="D178" t="str">
            <v>22A</v>
          </cell>
        </row>
        <row r="179">
          <cell r="A179">
            <v>110509</v>
          </cell>
          <cell r="B179" t="str">
            <v>Pta. Morro</v>
          </cell>
          <cell r="C179" t="str">
            <v>SASA</v>
          </cell>
          <cell r="D179" t="str">
            <v>28B</v>
          </cell>
        </row>
        <row r="180">
          <cell r="A180">
            <v>100988</v>
          </cell>
          <cell r="B180" t="str">
            <v>Puqueldón</v>
          </cell>
          <cell r="C180" t="str">
            <v>Invermar</v>
          </cell>
          <cell r="D180" t="str">
            <v>10A</v>
          </cell>
        </row>
        <row r="181">
          <cell r="A181">
            <v>110582</v>
          </cell>
          <cell r="B181" t="str">
            <v>Macetero</v>
          </cell>
          <cell r="C181" t="str">
            <v>Cermaq</v>
          </cell>
          <cell r="D181">
            <v>33</v>
          </cell>
        </row>
        <row r="182">
          <cell r="A182">
            <v>102054</v>
          </cell>
          <cell r="B182" t="str">
            <v>Matao</v>
          </cell>
          <cell r="C182" t="str">
            <v>Ventisqueros</v>
          </cell>
          <cell r="D182" t="str">
            <v>10A</v>
          </cell>
        </row>
        <row r="183">
          <cell r="A183">
            <v>110772</v>
          </cell>
          <cell r="B183" t="str">
            <v>Noreste Isla Johnson</v>
          </cell>
          <cell r="C183" t="str">
            <v>Camanchaca</v>
          </cell>
          <cell r="D183" t="str">
            <v>19A</v>
          </cell>
        </row>
        <row r="184">
          <cell r="A184">
            <v>110791</v>
          </cell>
          <cell r="B184" t="str">
            <v>Ninualac</v>
          </cell>
          <cell r="C184" t="str">
            <v>Multiexport</v>
          </cell>
          <cell r="D184" t="str">
            <v>21C</v>
          </cell>
        </row>
        <row r="185">
          <cell r="A185">
            <v>101989</v>
          </cell>
          <cell r="B185" t="str">
            <v>Is. Queullin</v>
          </cell>
          <cell r="C185" t="str">
            <v>AquaChile</v>
          </cell>
          <cell r="D185">
            <v>2</v>
          </cell>
        </row>
        <row r="186">
          <cell r="A186">
            <v>110397</v>
          </cell>
          <cell r="B186" t="str">
            <v>Is. Valverde</v>
          </cell>
          <cell r="C186" t="str">
            <v>AquaChile</v>
          </cell>
          <cell r="D186" t="str">
            <v>18C</v>
          </cell>
        </row>
        <row r="187">
          <cell r="A187">
            <v>110599</v>
          </cell>
          <cell r="B187" t="str">
            <v>Benjamín</v>
          </cell>
          <cell r="C187" t="str">
            <v>Camanchaca</v>
          </cell>
          <cell r="D187">
            <v>20</v>
          </cell>
        </row>
        <row r="188">
          <cell r="A188">
            <v>110735</v>
          </cell>
          <cell r="B188" t="str">
            <v>Transito</v>
          </cell>
          <cell r="C188" t="str">
            <v>Cermaq</v>
          </cell>
          <cell r="D188" t="str">
            <v>21B</v>
          </cell>
        </row>
        <row r="189">
          <cell r="A189">
            <v>110459</v>
          </cell>
          <cell r="B189" t="str">
            <v>Rectángulo</v>
          </cell>
          <cell r="C189" t="str">
            <v>Multiexport</v>
          </cell>
          <cell r="D189" t="str">
            <v>22D</v>
          </cell>
        </row>
        <row r="190">
          <cell r="A190">
            <v>120116</v>
          </cell>
          <cell r="B190" t="str">
            <v>Ensenada Rys</v>
          </cell>
          <cell r="C190" t="str">
            <v>Cermaq</v>
          </cell>
          <cell r="D190" t="str">
            <v>49A</v>
          </cell>
        </row>
        <row r="191">
          <cell r="A191">
            <v>110444</v>
          </cell>
          <cell r="B191" t="str">
            <v>Ninualac 2</v>
          </cell>
          <cell r="C191" t="str">
            <v>Blumar</v>
          </cell>
          <cell r="D191" t="str">
            <v>21C</v>
          </cell>
        </row>
        <row r="192">
          <cell r="A192">
            <v>103595</v>
          </cell>
          <cell r="B192" t="str">
            <v>Marimelli</v>
          </cell>
          <cell r="C192" t="str">
            <v>S. C. Bay</v>
          </cell>
          <cell r="D192">
            <v>1</v>
          </cell>
        </row>
        <row r="193">
          <cell r="A193">
            <v>110550</v>
          </cell>
          <cell r="B193" t="str">
            <v>Margarita</v>
          </cell>
          <cell r="C193" t="str">
            <v>Multiexport</v>
          </cell>
          <cell r="D193" t="str">
            <v>19A</v>
          </cell>
        </row>
        <row r="194">
          <cell r="A194">
            <v>120160</v>
          </cell>
          <cell r="B194" t="str">
            <v>Staines 1</v>
          </cell>
          <cell r="C194" t="str">
            <v>Cermaq</v>
          </cell>
          <cell r="D194" t="str">
            <v>50B</v>
          </cell>
        </row>
        <row r="195">
          <cell r="A195">
            <v>103704</v>
          </cell>
          <cell r="B195" t="str">
            <v>Costa Pucheguin</v>
          </cell>
          <cell r="C195" t="str">
            <v>S. C. Bay</v>
          </cell>
          <cell r="D195">
            <v>1</v>
          </cell>
        </row>
        <row r="196">
          <cell r="A196">
            <v>120107</v>
          </cell>
          <cell r="B196" t="str">
            <v>Sugidero Furia</v>
          </cell>
          <cell r="C196" t="str">
            <v>Cermaq</v>
          </cell>
          <cell r="D196" t="str">
            <v>49A</v>
          </cell>
        </row>
        <row r="197">
          <cell r="A197">
            <v>110749</v>
          </cell>
          <cell r="B197" t="str">
            <v>Verdugo</v>
          </cell>
          <cell r="C197" t="str">
            <v>S. Austral</v>
          </cell>
          <cell r="D197" t="str">
            <v>18C</v>
          </cell>
        </row>
        <row r="198">
          <cell r="A198">
            <v>110224</v>
          </cell>
          <cell r="B198" t="str">
            <v>Ballena 3</v>
          </cell>
          <cell r="C198" t="str">
            <v>S. Cupquelán</v>
          </cell>
          <cell r="D198" t="str">
            <v>25A</v>
          </cell>
        </row>
        <row r="199">
          <cell r="A199">
            <v>120084</v>
          </cell>
          <cell r="B199" t="str">
            <v>Bahía tranquila 1</v>
          </cell>
          <cell r="C199" t="str">
            <v>AquaChile</v>
          </cell>
          <cell r="D199" t="str">
            <v>47B</v>
          </cell>
        </row>
        <row r="200">
          <cell r="A200">
            <v>102541</v>
          </cell>
          <cell r="B200" t="str">
            <v>Llingua</v>
          </cell>
          <cell r="C200" t="str">
            <v>Multiexport</v>
          </cell>
          <cell r="D200" t="str">
            <v>9A</v>
          </cell>
        </row>
        <row r="201">
          <cell r="A201">
            <v>101965</v>
          </cell>
          <cell r="B201" t="str">
            <v>Playa astilleros</v>
          </cell>
          <cell r="C201" t="str">
            <v>Mowi</v>
          </cell>
          <cell r="D201" t="str">
            <v>17A</v>
          </cell>
        </row>
        <row r="202">
          <cell r="A202">
            <v>110293</v>
          </cell>
          <cell r="B202" t="str">
            <v>Is. Lola</v>
          </cell>
          <cell r="C202" t="str">
            <v>Mowi</v>
          </cell>
          <cell r="D202" t="str">
            <v>30A</v>
          </cell>
        </row>
        <row r="203">
          <cell r="A203">
            <v>101677</v>
          </cell>
          <cell r="B203" t="str">
            <v>Pucheguin</v>
          </cell>
          <cell r="C203" t="str">
            <v>S. C. Bay</v>
          </cell>
          <cell r="D203">
            <v>1</v>
          </cell>
        </row>
        <row r="204">
          <cell r="A204">
            <v>110828</v>
          </cell>
          <cell r="B204" t="str">
            <v>Est. Cuptana</v>
          </cell>
          <cell r="C204" t="str">
            <v>E. Asutral</v>
          </cell>
          <cell r="D204" t="str">
            <v>21B</v>
          </cell>
        </row>
        <row r="205">
          <cell r="A205">
            <v>110717</v>
          </cell>
          <cell r="B205" t="str">
            <v>Humos 1</v>
          </cell>
          <cell r="C205" t="str">
            <v>Australis Mar</v>
          </cell>
          <cell r="D205">
            <v>24</v>
          </cell>
        </row>
        <row r="206">
          <cell r="A206">
            <v>102742</v>
          </cell>
          <cell r="B206" t="str">
            <v>Pta. Polocuhe</v>
          </cell>
          <cell r="C206" t="str">
            <v>S. Austral</v>
          </cell>
          <cell r="D206" t="str">
            <v>9B</v>
          </cell>
        </row>
        <row r="207">
          <cell r="A207">
            <v>101505</v>
          </cell>
          <cell r="B207" t="str">
            <v>Maillén</v>
          </cell>
          <cell r="C207" t="str">
            <v>S. Aysén</v>
          </cell>
          <cell r="D207">
            <v>2</v>
          </cell>
        </row>
        <row r="208">
          <cell r="A208">
            <v>100093</v>
          </cell>
          <cell r="B208" t="str">
            <v>Puerto Claro</v>
          </cell>
          <cell r="C208" t="str">
            <v>GMT</v>
          </cell>
          <cell r="D208" t="str">
            <v>XIV</v>
          </cell>
        </row>
        <row r="209">
          <cell r="A209">
            <v>103966</v>
          </cell>
          <cell r="B209" t="str">
            <v>Ilque</v>
          </cell>
          <cell r="C209" t="str">
            <v>S. Austral</v>
          </cell>
          <cell r="D209">
            <v>2</v>
          </cell>
        </row>
        <row r="210">
          <cell r="A210">
            <v>110665</v>
          </cell>
          <cell r="B210" t="str">
            <v>Parra</v>
          </cell>
          <cell r="C210" t="str">
            <v>AquaChile</v>
          </cell>
          <cell r="D210" t="str">
            <v>19B</v>
          </cell>
        </row>
        <row r="211">
          <cell r="A211">
            <v>104066</v>
          </cell>
          <cell r="B211" t="str">
            <v>Perhue</v>
          </cell>
          <cell r="C211" t="str">
            <v>S. Aysén</v>
          </cell>
          <cell r="D211">
            <v>2</v>
          </cell>
        </row>
        <row r="212">
          <cell r="A212">
            <v>110739</v>
          </cell>
          <cell r="B212" t="str">
            <v>Humos 3</v>
          </cell>
          <cell r="C212" t="str">
            <v>Australis Mar</v>
          </cell>
          <cell r="D212" t="str">
            <v>23B</v>
          </cell>
        </row>
        <row r="213">
          <cell r="A213">
            <v>120211</v>
          </cell>
          <cell r="B213" t="str">
            <v>Cordova 2</v>
          </cell>
          <cell r="C213" t="str">
            <v>Blumar</v>
          </cell>
          <cell r="D213">
            <v>52</v>
          </cell>
        </row>
        <row r="214">
          <cell r="A214">
            <v>110729</v>
          </cell>
          <cell r="B214" t="str">
            <v>Melchor 721</v>
          </cell>
          <cell r="C214" t="str">
            <v>C. Yadrán</v>
          </cell>
          <cell r="D214" t="str">
            <v>21C</v>
          </cell>
        </row>
        <row r="215">
          <cell r="A215">
            <v>110925</v>
          </cell>
          <cell r="B215" t="str">
            <v>Isla Cuptana</v>
          </cell>
          <cell r="C215" t="str">
            <v>AquaChile</v>
          </cell>
          <cell r="D215" t="str">
            <v>21B</v>
          </cell>
        </row>
        <row r="216">
          <cell r="A216">
            <v>110367</v>
          </cell>
          <cell r="B216" t="str">
            <v>Butan 4</v>
          </cell>
          <cell r="C216" t="str">
            <v>Mowi</v>
          </cell>
          <cell r="D216" t="str">
            <v>22C</v>
          </cell>
        </row>
        <row r="217">
          <cell r="A217">
            <v>110777</v>
          </cell>
          <cell r="B217" t="str">
            <v>Este Isla. Sierra</v>
          </cell>
          <cell r="C217" t="str">
            <v>AquaChile</v>
          </cell>
          <cell r="D217" t="str">
            <v>18C</v>
          </cell>
        </row>
        <row r="218">
          <cell r="A218">
            <v>102582</v>
          </cell>
          <cell r="B218" t="str">
            <v>Palvitad</v>
          </cell>
          <cell r="C218" t="str">
            <v>C. Yadrán</v>
          </cell>
          <cell r="D218">
            <v>14</v>
          </cell>
        </row>
        <row r="219">
          <cell r="A219">
            <v>100977</v>
          </cell>
          <cell r="B219" t="str">
            <v>Tenaún</v>
          </cell>
          <cell r="C219" t="str">
            <v>H&amp;T</v>
          </cell>
          <cell r="D219" t="str">
            <v>9A</v>
          </cell>
        </row>
        <row r="220">
          <cell r="A220">
            <v>120137</v>
          </cell>
          <cell r="B220" t="str">
            <v>Caleta Fog</v>
          </cell>
          <cell r="C220" t="str">
            <v>Australis Mar</v>
          </cell>
          <cell r="D220">
            <v>46</v>
          </cell>
        </row>
        <row r="221">
          <cell r="A221">
            <v>120174</v>
          </cell>
          <cell r="B221" t="str">
            <v>Muñoz Gamero 1</v>
          </cell>
          <cell r="C221" t="str">
            <v>Australis Mar</v>
          </cell>
          <cell r="D221">
            <v>51</v>
          </cell>
        </row>
        <row r="222">
          <cell r="A222">
            <v>120189</v>
          </cell>
          <cell r="B222" t="str">
            <v>Punta Ramón</v>
          </cell>
          <cell r="C222" t="str">
            <v>Australis Mar</v>
          </cell>
          <cell r="D222">
            <v>51</v>
          </cell>
        </row>
        <row r="223">
          <cell r="A223">
            <v>120149</v>
          </cell>
          <cell r="B223" t="str">
            <v>Staines</v>
          </cell>
          <cell r="C223" t="str">
            <v>AquaChile</v>
          </cell>
          <cell r="D223">
            <v>42</v>
          </cell>
        </row>
        <row r="224">
          <cell r="A224">
            <v>110556</v>
          </cell>
          <cell r="B224" t="str">
            <v>Luna 2</v>
          </cell>
          <cell r="C224" t="str">
            <v>AquaChile</v>
          </cell>
          <cell r="D224" t="str">
            <v>18C</v>
          </cell>
        </row>
        <row r="225">
          <cell r="A225">
            <v>110742</v>
          </cell>
          <cell r="B225" t="str">
            <v>Bahia Anita</v>
          </cell>
          <cell r="C225" t="str">
            <v>AquaChile</v>
          </cell>
          <cell r="D225">
            <v>32</v>
          </cell>
        </row>
        <row r="226">
          <cell r="A226">
            <v>110615</v>
          </cell>
          <cell r="B226" t="str">
            <v>Is. May</v>
          </cell>
          <cell r="C226" t="str">
            <v>AquaChile</v>
          </cell>
          <cell r="D226" t="str">
            <v>19A</v>
          </cell>
        </row>
        <row r="227">
          <cell r="A227">
            <v>120191</v>
          </cell>
          <cell r="B227" t="str">
            <v>Cordova 4</v>
          </cell>
          <cell r="C227" t="str">
            <v>Australis Mar</v>
          </cell>
          <cell r="D227">
            <v>52</v>
          </cell>
        </row>
        <row r="228">
          <cell r="A228">
            <v>110931</v>
          </cell>
          <cell r="B228" t="str">
            <v>Isla Melchor</v>
          </cell>
          <cell r="C228" t="str">
            <v>C. Yadrán</v>
          </cell>
          <cell r="D228" t="str">
            <v>21C</v>
          </cell>
        </row>
        <row r="229">
          <cell r="A229">
            <v>110759</v>
          </cell>
          <cell r="B229" t="str">
            <v>King</v>
          </cell>
          <cell r="C229" t="str">
            <v>Camanchaca</v>
          </cell>
          <cell r="D229">
            <v>20</v>
          </cell>
        </row>
        <row r="230">
          <cell r="A230">
            <v>120169</v>
          </cell>
          <cell r="B230" t="str">
            <v>Isla Juan</v>
          </cell>
          <cell r="C230" t="str">
            <v>Cermaq</v>
          </cell>
          <cell r="D230" t="str">
            <v>49A</v>
          </cell>
        </row>
        <row r="231">
          <cell r="A231">
            <v>110365</v>
          </cell>
          <cell r="B231" t="str">
            <v>Butan 2</v>
          </cell>
          <cell r="C231" t="str">
            <v>Mowi</v>
          </cell>
          <cell r="D231" t="str">
            <v>22C</v>
          </cell>
        </row>
        <row r="232">
          <cell r="A232">
            <v>110650</v>
          </cell>
          <cell r="B232" t="str">
            <v>Forsyth</v>
          </cell>
          <cell r="C232" t="str">
            <v>Blumar</v>
          </cell>
          <cell r="D232" t="str">
            <v>19A</v>
          </cell>
        </row>
        <row r="233">
          <cell r="A233">
            <v>102083</v>
          </cell>
          <cell r="B233" t="str">
            <v>Porcelana</v>
          </cell>
          <cell r="C233" t="str">
            <v>Camanchaca</v>
          </cell>
          <cell r="D233" t="str">
            <v>17A</v>
          </cell>
        </row>
        <row r="234">
          <cell r="A234">
            <v>110730</v>
          </cell>
          <cell r="B234" t="str">
            <v>Punta Rousse</v>
          </cell>
          <cell r="C234" t="str">
            <v>Blumar</v>
          </cell>
          <cell r="D234" t="str">
            <v>30B</v>
          </cell>
        </row>
        <row r="235">
          <cell r="A235">
            <v>103384</v>
          </cell>
          <cell r="B235" t="str">
            <v>SE Punta Pirquen</v>
          </cell>
          <cell r="C235" t="str">
            <v>S. Austral</v>
          </cell>
          <cell r="D235">
            <v>7</v>
          </cell>
        </row>
        <row r="236">
          <cell r="A236">
            <v>102178</v>
          </cell>
          <cell r="B236" t="str">
            <v>Pta. Islotes</v>
          </cell>
          <cell r="C236" t="str">
            <v>Camanchaca</v>
          </cell>
          <cell r="D236">
            <v>14</v>
          </cell>
        </row>
        <row r="237">
          <cell r="A237">
            <v>110523</v>
          </cell>
          <cell r="B237" t="str">
            <v>Canal Pérez Norte</v>
          </cell>
          <cell r="C237" t="str">
            <v>AquaChile</v>
          </cell>
          <cell r="D237" t="str">
            <v>18C</v>
          </cell>
        </row>
        <row r="238">
          <cell r="A238">
            <v>100602</v>
          </cell>
          <cell r="B238" t="str">
            <v>Farellones</v>
          </cell>
          <cell r="C238" t="str">
            <v>S. C. Bay</v>
          </cell>
          <cell r="D238">
            <v>1</v>
          </cell>
        </row>
        <row r="239">
          <cell r="A239">
            <v>110449</v>
          </cell>
          <cell r="B239" t="str">
            <v>Teresa 3</v>
          </cell>
          <cell r="C239" t="str">
            <v>AquaChile</v>
          </cell>
          <cell r="D239" t="str">
            <v>21B</v>
          </cell>
        </row>
        <row r="240">
          <cell r="A240">
            <v>102146</v>
          </cell>
          <cell r="B240" t="str">
            <v>Traiguén 1</v>
          </cell>
          <cell r="C240" t="str">
            <v>Invermar</v>
          </cell>
          <cell r="D240" t="str">
            <v>9A</v>
          </cell>
        </row>
        <row r="241">
          <cell r="A241">
            <v>102115</v>
          </cell>
          <cell r="B241" t="str">
            <v>Traiguén 2</v>
          </cell>
          <cell r="C241" t="str">
            <v>Invermar</v>
          </cell>
          <cell r="D241" t="str">
            <v>9A</v>
          </cell>
        </row>
        <row r="242">
          <cell r="A242">
            <v>110209</v>
          </cell>
          <cell r="B242" t="str">
            <v>Pangal 3</v>
          </cell>
          <cell r="C242" t="str">
            <v>AquaChile</v>
          </cell>
          <cell r="D242" t="str">
            <v>31A</v>
          </cell>
        </row>
        <row r="243">
          <cell r="A243">
            <v>101003</v>
          </cell>
          <cell r="B243" t="str">
            <v>Yaotal</v>
          </cell>
          <cell r="C243" t="str">
            <v>Mowi</v>
          </cell>
          <cell r="D243" t="str">
            <v>10A</v>
          </cell>
        </row>
        <row r="244">
          <cell r="A244">
            <v>100124</v>
          </cell>
          <cell r="B244" t="str">
            <v>Huenquillahue</v>
          </cell>
          <cell r="C244" t="str">
            <v>AquaChile</v>
          </cell>
          <cell r="D244">
            <v>2</v>
          </cell>
        </row>
        <row r="245">
          <cell r="A245">
            <v>100982</v>
          </cell>
          <cell r="B245" t="str">
            <v>Mechuque</v>
          </cell>
          <cell r="C245" t="str">
            <v>H&amp;T</v>
          </cell>
          <cell r="D245">
            <v>8</v>
          </cell>
        </row>
        <row r="246">
          <cell r="A246">
            <v>104090</v>
          </cell>
          <cell r="B246" t="str">
            <v>Factoría</v>
          </cell>
          <cell r="C246" t="str">
            <v>S. C. Bay</v>
          </cell>
          <cell r="D246">
            <v>1</v>
          </cell>
        </row>
        <row r="247">
          <cell r="A247">
            <v>110636</v>
          </cell>
          <cell r="B247" t="str">
            <v>Humos 5</v>
          </cell>
          <cell r="C247" t="str">
            <v>Australis Mar</v>
          </cell>
          <cell r="D247" t="str">
            <v>23B</v>
          </cell>
        </row>
        <row r="248">
          <cell r="A248">
            <v>110790</v>
          </cell>
          <cell r="B248" t="str">
            <v>Isla Auchile</v>
          </cell>
          <cell r="C248" t="str">
            <v>AquaChile</v>
          </cell>
          <cell r="D248" t="str">
            <v>30B</v>
          </cell>
        </row>
        <row r="249">
          <cell r="A249">
            <v>101279</v>
          </cell>
          <cell r="B249" t="str">
            <v>Pta. Conev</v>
          </cell>
          <cell r="C249" t="str">
            <v>H&amp;T</v>
          </cell>
          <cell r="D249">
            <v>8</v>
          </cell>
        </row>
        <row r="250">
          <cell r="A250">
            <v>110517</v>
          </cell>
          <cell r="B250" t="str">
            <v>Garrao 2</v>
          </cell>
          <cell r="C250" t="str">
            <v>AquaChile</v>
          </cell>
          <cell r="D250" t="str">
            <v>18C</v>
          </cell>
        </row>
        <row r="251">
          <cell r="A251">
            <v>102618</v>
          </cell>
          <cell r="B251" t="str">
            <v>Tambor</v>
          </cell>
          <cell r="C251" t="str">
            <v>Ventisqueros</v>
          </cell>
          <cell r="D251" t="str">
            <v>17A</v>
          </cell>
        </row>
        <row r="252">
          <cell r="A252">
            <v>110497</v>
          </cell>
          <cell r="B252" t="str">
            <v>Temuan</v>
          </cell>
          <cell r="C252" t="str">
            <v>AquaChile</v>
          </cell>
          <cell r="D252" t="str">
            <v>21B</v>
          </cell>
        </row>
        <row r="253">
          <cell r="A253">
            <v>101926</v>
          </cell>
          <cell r="B253" t="str">
            <v>Barquillo</v>
          </cell>
          <cell r="C253" t="str">
            <v>S. Aysén</v>
          </cell>
          <cell r="D253">
            <v>1</v>
          </cell>
        </row>
        <row r="254">
          <cell r="A254">
            <v>110530</v>
          </cell>
          <cell r="B254" t="str">
            <v>Marcacci</v>
          </cell>
          <cell r="C254" t="str">
            <v>Multiexport</v>
          </cell>
          <cell r="D254" t="str">
            <v>22D</v>
          </cell>
        </row>
        <row r="255">
          <cell r="A255">
            <v>110169</v>
          </cell>
          <cell r="B255" t="str">
            <v>Concheo 2</v>
          </cell>
          <cell r="C255" t="str">
            <v>Blumar</v>
          </cell>
          <cell r="D255" t="str">
            <v>26B</v>
          </cell>
        </row>
        <row r="256">
          <cell r="A256">
            <v>120130</v>
          </cell>
          <cell r="B256" t="str">
            <v>Mina Elena</v>
          </cell>
          <cell r="C256" t="str">
            <v>Blumar</v>
          </cell>
          <cell r="D256" t="str">
            <v>49B</v>
          </cell>
        </row>
        <row r="257">
          <cell r="A257">
            <v>110817</v>
          </cell>
          <cell r="B257" t="str">
            <v>Johnson</v>
          </cell>
          <cell r="C257" t="str">
            <v>Cermaq</v>
          </cell>
          <cell r="D257" t="str">
            <v>19A</v>
          </cell>
        </row>
        <row r="258">
          <cell r="A258">
            <v>102103</v>
          </cell>
          <cell r="B258" t="str">
            <v>El Farellón</v>
          </cell>
          <cell r="C258" t="str">
            <v>SASA</v>
          </cell>
          <cell r="D258" t="str">
            <v>17B</v>
          </cell>
        </row>
        <row r="259">
          <cell r="A259">
            <v>110718</v>
          </cell>
          <cell r="B259" t="str">
            <v>Ferronave</v>
          </cell>
          <cell r="C259" t="str">
            <v>S. Austral</v>
          </cell>
          <cell r="D259" t="str">
            <v>30A</v>
          </cell>
        </row>
        <row r="260">
          <cell r="A260">
            <v>103673</v>
          </cell>
          <cell r="B260" t="str">
            <v>Cascajal</v>
          </cell>
          <cell r="C260" t="str">
            <v>S. C. Bay</v>
          </cell>
          <cell r="D260">
            <v>1</v>
          </cell>
        </row>
        <row r="261">
          <cell r="A261">
            <v>110201</v>
          </cell>
          <cell r="B261" t="str">
            <v>Punta Paredes</v>
          </cell>
          <cell r="C261" t="str">
            <v>AquaChile</v>
          </cell>
          <cell r="D261">
            <v>32</v>
          </cell>
        </row>
        <row r="262">
          <cell r="A262">
            <v>103452</v>
          </cell>
          <cell r="B262" t="str">
            <v>Barquillo</v>
          </cell>
          <cell r="C262" t="str">
            <v>S. C. Bay</v>
          </cell>
          <cell r="D262">
            <v>1</v>
          </cell>
        </row>
        <row r="263">
          <cell r="A263">
            <v>110513</v>
          </cell>
          <cell r="B263" t="str">
            <v>May</v>
          </cell>
          <cell r="C263" t="str">
            <v>Multiexport</v>
          </cell>
          <cell r="D263" t="str">
            <v>19A</v>
          </cell>
        </row>
        <row r="264">
          <cell r="A264">
            <v>110106</v>
          </cell>
          <cell r="B264" t="str">
            <v>Caleta Chiguay S2</v>
          </cell>
          <cell r="C264" t="str">
            <v>GMT</v>
          </cell>
          <cell r="D264">
            <v>32</v>
          </cell>
        </row>
        <row r="265">
          <cell r="A265">
            <v>110604</v>
          </cell>
          <cell r="B265" t="str">
            <v>Isla. Level</v>
          </cell>
          <cell r="C265" t="str">
            <v>Mowi</v>
          </cell>
          <cell r="D265">
            <v>20</v>
          </cell>
        </row>
        <row r="266">
          <cell r="A266">
            <v>110181</v>
          </cell>
          <cell r="B266" t="str">
            <v>Isla ester</v>
          </cell>
          <cell r="C266" t="str">
            <v>H&amp;T</v>
          </cell>
          <cell r="D266" t="str">
            <v>30A</v>
          </cell>
        </row>
        <row r="267">
          <cell r="A267">
            <v>110592</v>
          </cell>
          <cell r="B267" t="str">
            <v>Playa Bonita</v>
          </cell>
          <cell r="C267" t="str">
            <v>Multiexport</v>
          </cell>
          <cell r="D267" t="str">
            <v>19A</v>
          </cell>
        </row>
        <row r="268">
          <cell r="A268">
            <v>103900</v>
          </cell>
          <cell r="B268" t="str">
            <v>Río Chilco</v>
          </cell>
          <cell r="C268" t="str">
            <v>Camanchaca</v>
          </cell>
          <cell r="D268">
            <v>1</v>
          </cell>
        </row>
        <row r="269">
          <cell r="A269">
            <v>110948</v>
          </cell>
          <cell r="B269" t="str">
            <v>Isla Luz</v>
          </cell>
          <cell r="C269" t="str">
            <v>AquaChile</v>
          </cell>
          <cell r="D269" t="str">
            <v>22D</v>
          </cell>
        </row>
        <row r="270">
          <cell r="A270">
            <v>101296</v>
          </cell>
          <cell r="B270" t="str">
            <v>Punta Puyelcon</v>
          </cell>
          <cell r="C270" t="str">
            <v>AquaChile</v>
          </cell>
          <cell r="D270">
            <v>2</v>
          </cell>
        </row>
        <row r="271">
          <cell r="A271">
            <v>102039</v>
          </cell>
          <cell r="B271" t="str">
            <v>Ensenada Queten</v>
          </cell>
          <cell r="C271" t="str">
            <v>AquaChile</v>
          </cell>
          <cell r="D271">
            <v>2</v>
          </cell>
        </row>
        <row r="272">
          <cell r="A272">
            <v>100414</v>
          </cell>
          <cell r="B272" t="str">
            <v>Choen</v>
          </cell>
          <cell r="C272" t="str">
            <v>Mowi</v>
          </cell>
          <cell r="D272">
            <v>7</v>
          </cell>
        </row>
        <row r="273">
          <cell r="A273">
            <v>110152</v>
          </cell>
          <cell r="B273" t="str">
            <v>Punta Krausse</v>
          </cell>
          <cell r="C273" t="str">
            <v>GMT</v>
          </cell>
          <cell r="D273">
            <v>32</v>
          </cell>
        </row>
        <row r="274">
          <cell r="A274">
            <v>103965</v>
          </cell>
          <cell r="B274" t="str">
            <v>Caleta Velero</v>
          </cell>
          <cell r="C274" t="str">
            <v>S. Austral</v>
          </cell>
          <cell r="D274" t="str">
            <v>17A</v>
          </cell>
        </row>
        <row r="275">
          <cell r="A275">
            <v>103536</v>
          </cell>
          <cell r="B275" t="str">
            <v>Quillaipe</v>
          </cell>
          <cell r="C275" t="str">
            <v>GMT</v>
          </cell>
          <cell r="D275">
            <v>2</v>
          </cell>
        </row>
        <row r="276">
          <cell r="A276">
            <v>110317</v>
          </cell>
          <cell r="B276" t="str">
            <v>Is. Larenas II</v>
          </cell>
          <cell r="C276" t="str">
            <v>Mowi</v>
          </cell>
          <cell r="D276" t="str">
            <v>30B</v>
          </cell>
        </row>
        <row r="277">
          <cell r="A277">
            <v>110230</v>
          </cell>
          <cell r="B277" t="str">
            <v>Ballena 1</v>
          </cell>
          <cell r="C277" t="str">
            <v>S. Cupquelán</v>
          </cell>
          <cell r="D277" t="str">
            <v>25A</v>
          </cell>
        </row>
        <row r="278">
          <cell r="A278">
            <v>103897</v>
          </cell>
          <cell r="B278" t="str">
            <v>Aulen</v>
          </cell>
          <cell r="C278" t="str">
            <v>Cermaq</v>
          </cell>
          <cell r="D278">
            <v>2</v>
          </cell>
        </row>
        <row r="279">
          <cell r="A279">
            <v>110736</v>
          </cell>
          <cell r="B279" t="str">
            <v>Devia</v>
          </cell>
          <cell r="C279" t="str">
            <v>Invermar</v>
          </cell>
          <cell r="D279" t="str">
            <v>30A</v>
          </cell>
        </row>
        <row r="280">
          <cell r="A280">
            <v>101295</v>
          </cell>
          <cell r="B280" t="str">
            <v>Sector 2 Isla Maillén</v>
          </cell>
          <cell r="C280" t="str">
            <v>AquaChile</v>
          </cell>
          <cell r="D280">
            <v>2</v>
          </cell>
        </row>
        <row r="281">
          <cell r="A281">
            <v>103923</v>
          </cell>
          <cell r="B281" t="str">
            <v>El Manzano</v>
          </cell>
          <cell r="C281" t="str">
            <v>Cermaq</v>
          </cell>
          <cell r="D281" t="str">
            <v>17B</v>
          </cell>
        </row>
        <row r="282">
          <cell r="A282">
            <v>110631</v>
          </cell>
          <cell r="B282" t="str">
            <v>Sur Este Forsyth</v>
          </cell>
          <cell r="C282" t="str">
            <v>Blumar</v>
          </cell>
          <cell r="D282" t="str">
            <v>19A</v>
          </cell>
        </row>
        <row r="283">
          <cell r="A283">
            <v>103327</v>
          </cell>
          <cell r="B283" t="str">
            <v>Caucacura</v>
          </cell>
          <cell r="C283" t="str">
            <v>GMT</v>
          </cell>
          <cell r="D283" t="str">
            <v>12A</v>
          </cell>
        </row>
        <row r="284">
          <cell r="A284">
            <v>110762</v>
          </cell>
          <cell r="B284" t="str">
            <v>Tránsito</v>
          </cell>
          <cell r="C284" t="str">
            <v>AquaChile</v>
          </cell>
          <cell r="D284" t="str">
            <v>21B</v>
          </cell>
        </row>
        <row r="285">
          <cell r="A285">
            <v>100640</v>
          </cell>
          <cell r="B285" t="str">
            <v>Rada</v>
          </cell>
          <cell r="C285" t="str">
            <v>Mowi</v>
          </cell>
          <cell r="D285" t="str">
            <v>9A</v>
          </cell>
        </row>
        <row r="286">
          <cell r="A286">
            <v>102682</v>
          </cell>
          <cell r="B286" t="str">
            <v>Mañihueico</v>
          </cell>
          <cell r="C286" t="str">
            <v>Camanchaca</v>
          </cell>
          <cell r="D286">
            <v>2</v>
          </cell>
        </row>
        <row r="287">
          <cell r="A287">
            <v>100649</v>
          </cell>
          <cell r="B287" t="str">
            <v>Cholgo</v>
          </cell>
          <cell r="C287" t="str">
            <v>Ventisqueros</v>
          </cell>
          <cell r="D287" t="str">
            <v>17B</v>
          </cell>
        </row>
        <row r="288">
          <cell r="A288">
            <v>110831</v>
          </cell>
          <cell r="B288" t="str">
            <v>Tangbac</v>
          </cell>
          <cell r="C288" t="str">
            <v>Blumar</v>
          </cell>
          <cell r="D288" t="str">
            <v>21C</v>
          </cell>
        </row>
        <row r="289">
          <cell r="A289">
            <v>100391</v>
          </cell>
          <cell r="B289" t="str">
            <v>Puchilco</v>
          </cell>
          <cell r="C289" t="str">
            <v>Mowi</v>
          </cell>
          <cell r="D289" t="str">
            <v>10A</v>
          </cell>
        </row>
        <row r="290">
          <cell r="A290">
            <v>110381</v>
          </cell>
          <cell r="B290" t="str">
            <v>Pasarela</v>
          </cell>
          <cell r="C290" t="str">
            <v>Multiexport</v>
          </cell>
          <cell r="D290" t="str">
            <v>19B</v>
          </cell>
        </row>
        <row r="291">
          <cell r="A291">
            <v>101318</v>
          </cell>
          <cell r="B291" t="str">
            <v>Pulelo</v>
          </cell>
          <cell r="C291" t="str">
            <v>Mowi</v>
          </cell>
          <cell r="D291">
            <v>6</v>
          </cell>
        </row>
        <row r="292">
          <cell r="A292">
            <v>110315</v>
          </cell>
          <cell r="B292" t="str">
            <v>ISLA GARCIA I</v>
          </cell>
          <cell r="C292" t="str">
            <v>Mowi</v>
          </cell>
          <cell r="D292" t="str">
            <v>18C</v>
          </cell>
        </row>
        <row r="293">
          <cell r="A293">
            <v>110630</v>
          </cell>
          <cell r="B293" t="str">
            <v>Oreste</v>
          </cell>
          <cell r="C293" t="str">
            <v>Blumar</v>
          </cell>
          <cell r="D293" t="str">
            <v>30A</v>
          </cell>
        </row>
        <row r="294">
          <cell r="A294">
            <v>102262</v>
          </cell>
          <cell r="B294" t="str">
            <v>Contao</v>
          </cell>
          <cell r="C294" t="str">
            <v>Camanchaca</v>
          </cell>
          <cell r="D294">
            <v>2</v>
          </cell>
        </row>
        <row r="295">
          <cell r="A295">
            <v>102928</v>
          </cell>
          <cell r="B295" t="str">
            <v>Nayahue</v>
          </cell>
          <cell r="C295" t="str">
            <v>Invermar</v>
          </cell>
          <cell r="D295">
            <v>15</v>
          </cell>
        </row>
        <row r="296">
          <cell r="A296">
            <v>103748</v>
          </cell>
          <cell r="B296" t="str">
            <v>Pompom</v>
          </cell>
          <cell r="C296" t="str">
            <v>GMT</v>
          </cell>
          <cell r="D296">
            <v>11</v>
          </cell>
        </row>
        <row r="297">
          <cell r="A297">
            <v>102053</v>
          </cell>
          <cell r="B297" t="str">
            <v>Chillidque</v>
          </cell>
          <cell r="C297" t="str">
            <v>Ventisqueros</v>
          </cell>
          <cell r="D297">
            <v>8</v>
          </cell>
        </row>
        <row r="298">
          <cell r="A298">
            <v>110382</v>
          </cell>
          <cell r="B298" t="str">
            <v>Cuchi</v>
          </cell>
          <cell r="C298" t="str">
            <v>Multiexport</v>
          </cell>
          <cell r="D298">
            <v>29</v>
          </cell>
        </row>
        <row r="299">
          <cell r="A299">
            <v>110741</v>
          </cell>
          <cell r="B299" t="str">
            <v>Melchor</v>
          </cell>
          <cell r="C299" t="str">
            <v>C. Yadrán</v>
          </cell>
          <cell r="D299" t="str">
            <v>21C</v>
          </cell>
        </row>
        <row r="300">
          <cell r="A300">
            <v>100622</v>
          </cell>
          <cell r="B300" t="str">
            <v>Huar Norte</v>
          </cell>
          <cell r="C300" t="str">
            <v>Mowi</v>
          </cell>
          <cell r="D300">
            <v>2</v>
          </cell>
        </row>
        <row r="301">
          <cell r="A301">
            <v>110799</v>
          </cell>
          <cell r="B301" t="str">
            <v>Chalacayec</v>
          </cell>
          <cell r="C301" t="str">
            <v>Multiexport</v>
          </cell>
          <cell r="D301" t="str">
            <v>21C</v>
          </cell>
        </row>
        <row r="302">
          <cell r="A302">
            <v>102043</v>
          </cell>
          <cell r="B302" t="str">
            <v>Tepun</v>
          </cell>
          <cell r="C302" t="str">
            <v>Invermar</v>
          </cell>
          <cell r="D302" t="str">
            <v>12A</v>
          </cell>
        </row>
        <row r="303">
          <cell r="A303">
            <v>102139</v>
          </cell>
          <cell r="B303" t="str">
            <v>Capehuapi</v>
          </cell>
          <cell r="C303" t="str">
            <v>GMT</v>
          </cell>
          <cell r="D303">
            <v>2</v>
          </cell>
        </row>
        <row r="304">
          <cell r="A304">
            <v>101917</v>
          </cell>
          <cell r="B304" t="str">
            <v>Apeche</v>
          </cell>
          <cell r="C304" t="str">
            <v>GMT</v>
          </cell>
          <cell r="D304">
            <v>11</v>
          </cell>
        </row>
        <row r="305">
          <cell r="A305">
            <v>102050</v>
          </cell>
          <cell r="B305" t="str">
            <v>Pichagua</v>
          </cell>
          <cell r="C305" t="str">
            <v>S. Austral</v>
          </cell>
          <cell r="D305" t="str">
            <v>12A</v>
          </cell>
        </row>
        <row r="306">
          <cell r="A306">
            <v>110510</v>
          </cell>
          <cell r="B306" t="str">
            <v>Elena</v>
          </cell>
          <cell r="C306" t="str">
            <v>AquaChile</v>
          </cell>
          <cell r="D306" t="str">
            <v>18C</v>
          </cell>
        </row>
        <row r="307">
          <cell r="A307">
            <v>102956</v>
          </cell>
          <cell r="B307" t="str">
            <v>Chulin</v>
          </cell>
          <cell r="C307" t="str">
            <v>Invermar</v>
          </cell>
          <cell r="D307">
            <v>15</v>
          </cell>
        </row>
        <row r="308">
          <cell r="A308">
            <v>110391</v>
          </cell>
          <cell r="B308" t="str">
            <v>Marta</v>
          </cell>
          <cell r="C308" t="str">
            <v>Multiexport</v>
          </cell>
          <cell r="D308">
            <v>20</v>
          </cell>
        </row>
        <row r="309">
          <cell r="A309">
            <v>120108</v>
          </cell>
          <cell r="B309" t="str">
            <v>Isla Marta</v>
          </cell>
          <cell r="C309" t="str">
            <v>Blumar</v>
          </cell>
          <cell r="D309" t="str">
            <v>49A</v>
          </cell>
        </row>
        <row r="310">
          <cell r="A310">
            <v>110462</v>
          </cell>
          <cell r="B310" t="str">
            <v>Chonos</v>
          </cell>
          <cell r="C310" t="str">
            <v>Camanchaca</v>
          </cell>
          <cell r="D310" t="str">
            <v>18C</v>
          </cell>
        </row>
        <row r="311">
          <cell r="A311">
            <v>110551</v>
          </cell>
          <cell r="B311" t="str">
            <v>Quemada</v>
          </cell>
          <cell r="C311" t="str">
            <v>Multiexport</v>
          </cell>
          <cell r="D311">
            <v>29</v>
          </cell>
        </row>
        <row r="312">
          <cell r="A312">
            <v>110384</v>
          </cell>
          <cell r="B312" t="str">
            <v>Soledad</v>
          </cell>
          <cell r="C312" t="str">
            <v>Multiexport</v>
          </cell>
          <cell r="D312" t="str">
            <v>22D</v>
          </cell>
        </row>
        <row r="313">
          <cell r="A313">
            <v>102504</v>
          </cell>
          <cell r="B313" t="str">
            <v>Tac II, III, IV</v>
          </cell>
          <cell r="C313" t="str">
            <v>Cermaq</v>
          </cell>
          <cell r="D313">
            <v>8</v>
          </cell>
        </row>
        <row r="314">
          <cell r="A314">
            <v>101916</v>
          </cell>
          <cell r="B314" t="str">
            <v>Pureo</v>
          </cell>
          <cell r="C314" t="str">
            <v>GMT</v>
          </cell>
          <cell r="D314">
            <v>11</v>
          </cell>
        </row>
        <row r="315">
          <cell r="A315">
            <v>120170</v>
          </cell>
          <cell r="B315" t="str">
            <v>Pan de azucar</v>
          </cell>
          <cell r="C315" t="str">
            <v>Australis Mar</v>
          </cell>
          <cell r="D315">
            <v>51</v>
          </cell>
        </row>
        <row r="316">
          <cell r="A316">
            <v>102930</v>
          </cell>
          <cell r="B316" t="str">
            <v>I. Queillin, Punta Martin</v>
          </cell>
          <cell r="C316" t="str">
            <v>S. Austral</v>
          </cell>
          <cell r="D316">
            <v>2</v>
          </cell>
        </row>
        <row r="317">
          <cell r="A317">
            <v>120153</v>
          </cell>
          <cell r="B317" t="str">
            <v>Taraba 3</v>
          </cell>
          <cell r="C317" t="str">
            <v>Multiexport</v>
          </cell>
          <cell r="D317" t="str">
            <v>43A</v>
          </cell>
        </row>
        <row r="318">
          <cell r="A318">
            <v>120190</v>
          </cell>
          <cell r="B318" t="str">
            <v>Pto. Browne</v>
          </cell>
          <cell r="C318" t="str">
            <v>Australis Mar</v>
          </cell>
          <cell r="D318">
            <v>53</v>
          </cell>
        </row>
        <row r="319">
          <cell r="A319">
            <v>120142</v>
          </cell>
          <cell r="B319" t="str">
            <v>Guardramiro</v>
          </cell>
          <cell r="C319" t="str">
            <v>AquaChile</v>
          </cell>
          <cell r="D319">
            <v>48</v>
          </cell>
        </row>
        <row r="320">
          <cell r="A320">
            <v>110860</v>
          </cell>
          <cell r="B320" t="str">
            <v>Leucayec</v>
          </cell>
          <cell r="C320" t="str">
            <v>Camanchaca</v>
          </cell>
          <cell r="D320" t="str">
            <v>18C</v>
          </cell>
        </row>
        <row r="321">
          <cell r="A321">
            <v>110783</v>
          </cell>
          <cell r="B321" t="str">
            <v>Moraleda</v>
          </cell>
          <cell r="C321" t="str">
            <v>Australis Mar</v>
          </cell>
          <cell r="D321" t="str">
            <v>30B</v>
          </cell>
        </row>
        <row r="322">
          <cell r="A322">
            <v>120089</v>
          </cell>
          <cell r="B322" t="str">
            <v>Aracena 9</v>
          </cell>
          <cell r="C322" t="str">
            <v>Nova Austral</v>
          </cell>
          <cell r="D322" t="str">
            <v>54A</v>
          </cell>
        </row>
        <row r="323">
          <cell r="A323">
            <v>110637</v>
          </cell>
          <cell r="B323" t="str">
            <v>Dring 1</v>
          </cell>
          <cell r="C323" t="str">
            <v>Blumar</v>
          </cell>
          <cell r="D323" t="str">
            <v>22A</v>
          </cell>
        </row>
        <row r="324">
          <cell r="A324">
            <v>110745</v>
          </cell>
          <cell r="B324" t="str">
            <v>Dring 3</v>
          </cell>
          <cell r="C324" t="str">
            <v>Blumar</v>
          </cell>
          <cell r="D324" t="str">
            <v>22A</v>
          </cell>
        </row>
        <row r="325">
          <cell r="A325">
            <v>110755</v>
          </cell>
          <cell r="B325" t="str">
            <v>Benajmín</v>
          </cell>
          <cell r="C325" t="str">
            <v>Camanchaca</v>
          </cell>
          <cell r="D325">
            <v>20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7:T93"/>
  <sheetViews>
    <sheetView tabSelected="1" topLeftCell="A68" zoomScale="80" zoomScaleNormal="80" workbookViewId="0">
      <selection activeCell="G48" sqref="G48:G49"/>
    </sheetView>
  </sheetViews>
  <sheetFormatPr baseColWidth="10" defaultColWidth="11.42578125" defaultRowHeight="15" x14ac:dyDescent="0.25"/>
  <cols>
    <col min="1" max="5" width="11.42578125" style="35"/>
    <col min="6" max="6" width="43.85546875" style="35" customWidth="1"/>
    <col min="7" max="7" width="43.140625" style="35" customWidth="1"/>
    <col min="8" max="8" width="7.85546875" style="35" customWidth="1"/>
    <col min="9" max="9" width="33.7109375" style="35" customWidth="1"/>
    <col min="10" max="10" width="37.140625" style="35" customWidth="1"/>
    <col min="11" max="11" width="74.7109375" style="35" customWidth="1"/>
    <col min="12" max="16384" width="11.42578125" style="35"/>
  </cols>
  <sheetData>
    <row r="7" spans="2:20" ht="26.25" x14ac:dyDescent="0.4">
      <c r="F7" s="81" t="s">
        <v>1017</v>
      </c>
    </row>
    <row r="10" spans="2:20" x14ac:dyDescent="0.25">
      <c r="F10" s="36"/>
      <c r="G10" s="36"/>
      <c r="H10" s="36"/>
      <c r="I10" s="36"/>
      <c r="J10" s="36"/>
      <c r="K10" s="36"/>
    </row>
    <row r="11" spans="2:20" x14ac:dyDescent="0.25">
      <c r="F11" s="82" t="s">
        <v>995</v>
      </c>
      <c r="G11" s="37"/>
      <c r="H11" s="36"/>
      <c r="I11" s="36"/>
      <c r="J11" s="36"/>
      <c r="K11" s="36"/>
    </row>
    <row r="12" spans="2:20" x14ac:dyDescent="0.25">
      <c r="F12" s="82" t="s">
        <v>994</v>
      </c>
      <c r="G12" s="37"/>
      <c r="H12" s="36"/>
      <c r="I12" s="36"/>
      <c r="J12" s="36"/>
      <c r="K12" s="36"/>
    </row>
    <row r="13" spans="2:20" x14ac:dyDescent="0.25">
      <c r="F13" s="82" t="s">
        <v>996</v>
      </c>
      <c r="G13" s="38"/>
      <c r="H13" s="36"/>
      <c r="I13" s="36"/>
      <c r="J13" s="36"/>
      <c r="K13" s="36"/>
    </row>
    <row r="14" spans="2:20" x14ac:dyDescent="0.25">
      <c r="F14" s="36"/>
      <c r="G14" s="36"/>
      <c r="H14" s="36"/>
      <c r="I14" s="36"/>
      <c r="J14" s="36"/>
      <c r="K14" s="36"/>
    </row>
    <row r="15" spans="2:20" x14ac:dyDescent="0.25">
      <c r="F15" s="36"/>
      <c r="G15" s="36"/>
      <c r="H15" s="36"/>
      <c r="I15" s="36"/>
      <c r="J15" s="36"/>
      <c r="K15" s="36"/>
    </row>
    <row r="16" spans="2:20" ht="21" x14ac:dyDescent="0.35">
      <c r="B16" s="39"/>
      <c r="C16" s="40"/>
      <c r="D16" s="40"/>
      <c r="E16" s="41"/>
      <c r="F16" s="83" t="s">
        <v>926</v>
      </c>
      <c r="G16" s="42"/>
      <c r="H16" s="42"/>
      <c r="I16" s="42"/>
      <c r="J16" s="42"/>
      <c r="K16" s="42"/>
      <c r="L16" s="41"/>
      <c r="M16" s="41"/>
      <c r="N16" s="41"/>
      <c r="O16" s="41"/>
      <c r="P16" s="39"/>
      <c r="Q16" s="39"/>
      <c r="R16" s="39"/>
      <c r="S16" s="39"/>
      <c r="T16" s="39"/>
    </row>
    <row r="17" spans="2:20" ht="15.75" x14ac:dyDescent="0.25">
      <c r="C17" s="43"/>
      <c r="D17" s="43"/>
      <c r="E17" s="44"/>
      <c r="F17" s="45"/>
      <c r="G17" s="46"/>
      <c r="H17" s="46"/>
      <c r="I17" s="46"/>
      <c r="J17" s="46"/>
      <c r="K17" s="46"/>
      <c r="L17" s="44"/>
      <c r="M17" s="44"/>
      <c r="N17" s="44"/>
      <c r="O17" s="44"/>
    </row>
    <row r="18" spans="2:20" ht="15.75" x14ac:dyDescent="0.25">
      <c r="C18" s="43"/>
      <c r="D18" s="43"/>
      <c r="E18" s="44"/>
      <c r="F18" s="36"/>
      <c r="G18" s="36"/>
      <c r="H18" s="46"/>
      <c r="I18" s="46"/>
      <c r="J18" s="46"/>
      <c r="K18" s="46"/>
      <c r="L18" s="44"/>
      <c r="M18" s="44"/>
      <c r="N18" s="44"/>
      <c r="O18" s="44"/>
    </row>
    <row r="19" spans="2:20" ht="15.75" x14ac:dyDescent="0.25">
      <c r="C19" s="43"/>
      <c r="D19" s="43"/>
      <c r="E19" s="47"/>
      <c r="F19" s="82" t="s">
        <v>0</v>
      </c>
      <c r="G19" s="48"/>
      <c r="H19" s="46"/>
      <c r="I19" s="46"/>
      <c r="J19" s="46"/>
      <c r="K19" s="46"/>
      <c r="L19" s="44"/>
      <c r="M19" s="44"/>
      <c r="N19" s="44"/>
      <c r="O19" s="44"/>
    </row>
    <row r="20" spans="2:20" ht="15.75" x14ac:dyDescent="0.25">
      <c r="C20" s="43"/>
      <c r="D20" s="43"/>
      <c r="E20" s="49"/>
      <c r="F20" s="82" t="s">
        <v>1</v>
      </c>
      <c r="G20" s="48"/>
      <c r="H20" s="46"/>
      <c r="I20" s="46"/>
      <c r="J20" s="46"/>
      <c r="K20" s="46"/>
      <c r="L20" s="44"/>
      <c r="M20" s="44"/>
      <c r="N20" s="44"/>
      <c r="O20" s="44"/>
    </row>
    <row r="21" spans="2:20" ht="15.75" x14ac:dyDescent="0.25">
      <c r="C21" s="43"/>
      <c r="D21" s="43"/>
      <c r="E21" s="50"/>
      <c r="F21" s="82" t="s">
        <v>2</v>
      </c>
      <c r="G21" s="51"/>
      <c r="H21" s="46"/>
      <c r="I21" s="46"/>
      <c r="J21" s="46"/>
      <c r="K21" s="46"/>
      <c r="L21" s="44"/>
      <c r="M21" s="44"/>
      <c r="N21" s="44"/>
      <c r="O21" s="44"/>
    </row>
    <row r="22" spans="2:20" ht="15.75" x14ac:dyDescent="0.25">
      <c r="C22" s="43"/>
      <c r="D22" s="43"/>
      <c r="E22" s="50"/>
      <c r="F22" s="82" t="s">
        <v>3</v>
      </c>
      <c r="G22" s="78" t="str">
        <f>IFERROR(VLOOKUP(G19,Maestro!A2:F913,5,0),"")</f>
        <v/>
      </c>
      <c r="H22" s="46"/>
      <c r="I22" s="46"/>
      <c r="J22" s="46"/>
      <c r="K22" s="46"/>
      <c r="L22" s="44"/>
      <c r="M22" s="44"/>
      <c r="N22" s="44"/>
      <c r="O22" s="44"/>
    </row>
    <row r="23" spans="2:20" ht="15.75" x14ac:dyDescent="0.25">
      <c r="C23" s="43"/>
      <c r="D23" s="43"/>
      <c r="E23" s="50"/>
      <c r="F23" s="82" t="s">
        <v>997</v>
      </c>
      <c r="G23" s="51"/>
      <c r="H23" s="46"/>
      <c r="I23" s="46"/>
      <c r="J23" s="46"/>
      <c r="K23" s="46"/>
      <c r="L23" s="44"/>
      <c r="M23" s="44"/>
      <c r="N23" s="44"/>
      <c r="O23" s="44"/>
    </row>
    <row r="24" spans="2:20" ht="15.75" x14ac:dyDescent="0.25">
      <c r="C24" s="52"/>
      <c r="D24" s="43"/>
      <c r="E24" s="50"/>
      <c r="F24" s="53"/>
      <c r="G24" s="53"/>
      <c r="H24" s="46"/>
      <c r="I24" s="46"/>
      <c r="J24" s="46"/>
      <c r="K24" s="46"/>
      <c r="L24" s="44"/>
      <c r="M24" s="44"/>
      <c r="N24" s="44"/>
      <c r="O24" s="44"/>
    </row>
    <row r="25" spans="2:20" ht="15.75" x14ac:dyDescent="0.25">
      <c r="C25" s="54"/>
      <c r="D25" s="55"/>
      <c r="E25" s="50"/>
      <c r="F25" s="53"/>
      <c r="G25" s="53"/>
      <c r="H25" s="36"/>
      <c r="I25" s="36"/>
      <c r="J25" s="36"/>
      <c r="K25" s="36"/>
    </row>
    <row r="26" spans="2:20" ht="21" x14ac:dyDescent="0.35">
      <c r="B26" s="39"/>
      <c r="C26" s="56"/>
      <c r="D26" s="40"/>
      <c r="E26" s="41"/>
      <c r="F26" s="83" t="s">
        <v>1006</v>
      </c>
      <c r="G26" s="42"/>
      <c r="H26" s="42"/>
      <c r="I26" s="42"/>
      <c r="J26" s="42"/>
      <c r="K26" s="42"/>
      <c r="L26" s="41"/>
      <c r="M26" s="41"/>
      <c r="N26" s="41"/>
      <c r="O26" s="41"/>
      <c r="P26" s="39"/>
      <c r="Q26" s="39"/>
      <c r="R26" s="39"/>
      <c r="S26" s="39"/>
      <c r="T26" s="39"/>
    </row>
    <row r="27" spans="2:20" ht="15.75" x14ac:dyDescent="0.25">
      <c r="C27" s="43"/>
      <c r="D27" s="43"/>
      <c r="E27" s="50"/>
      <c r="F27" s="53"/>
      <c r="G27" s="53"/>
      <c r="H27" s="46"/>
      <c r="I27" s="46"/>
      <c r="J27" s="46"/>
      <c r="K27" s="46"/>
      <c r="L27" s="44"/>
      <c r="M27" s="44"/>
      <c r="N27" s="44"/>
      <c r="O27" s="44"/>
    </row>
    <row r="28" spans="2:20" ht="15.75" x14ac:dyDescent="0.25">
      <c r="C28" s="55"/>
      <c r="D28" s="55"/>
      <c r="E28" s="50"/>
      <c r="F28" s="57"/>
      <c r="G28" s="58"/>
      <c r="H28" s="36"/>
      <c r="I28" s="79"/>
      <c r="J28" s="79"/>
      <c r="K28" s="36"/>
    </row>
    <row r="29" spans="2:20" ht="22.5" customHeight="1" x14ac:dyDescent="0.25">
      <c r="C29" s="55"/>
      <c r="D29" s="55"/>
      <c r="E29" s="50"/>
      <c r="F29" s="91" t="s">
        <v>1023</v>
      </c>
      <c r="G29" s="91"/>
      <c r="H29" s="36"/>
      <c r="I29" s="79"/>
      <c r="J29" s="79"/>
      <c r="K29" s="36"/>
    </row>
    <row r="30" spans="2:20" ht="15.75" x14ac:dyDescent="0.25">
      <c r="C30" s="55"/>
      <c r="D30" s="55"/>
      <c r="E30" s="50"/>
      <c r="F30" s="59"/>
      <c r="G30" s="59"/>
      <c r="H30" s="36"/>
      <c r="I30" s="79"/>
      <c r="J30" s="79"/>
      <c r="K30" s="36"/>
    </row>
    <row r="31" spans="2:20" ht="15.75" customHeight="1" x14ac:dyDescent="0.25">
      <c r="C31" s="55"/>
      <c r="D31" s="55"/>
      <c r="E31" s="50"/>
      <c r="F31" s="110" t="s">
        <v>1018</v>
      </c>
      <c r="G31" s="111"/>
      <c r="H31" s="60"/>
      <c r="I31" s="95" t="s">
        <v>1022</v>
      </c>
      <c r="J31" s="95"/>
      <c r="K31" s="61"/>
    </row>
    <row r="32" spans="2:20" ht="15.75" customHeight="1" x14ac:dyDescent="0.25">
      <c r="C32" s="55"/>
      <c r="D32" s="55"/>
      <c r="E32" s="50"/>
      <c r="F32" s="90"/>
      <c r="G32" s="104"/>
      <c r="H32" s="60"/>
      <c r="I32" s="96"/>
      <c r="J32" s="97"/>
      <c r="K32" s="61"/>
    </row>
    <row r="33" spans="3:12" ht="15.75" x14ac:dyDescent="0.25">
      <c r="C33" s="55"/>
      <c r="D33" s="55"/>
      <c r="E33" s="50"/>
      <c r="F33" s="53"/>
      <c r="G33" s="53"/>
      <c r="H33" s="36"/>
      <c r="I33" s="36"/>
      <c r="J33" s="36"/>
      <c r="K33" s="36"/>
    </row>
    <row r="34" spans="3:12" ht="23.25" customHeight="1" x14ac:dyDescent="0.25">
      <c r="C34" s="55"/>
      <c r="D34" s="55"/>
      <c r="E34" s="50"/>
      <c r="F34" s="91" t="s">
        <v>1024</v>
      </c>
      <c r="G34" s="104"/>
      <c r="H34" s="36"/>
      <c r="I34" s="100" t="s">
        <v>1029</v>
      </c>
      <c r="J34" s="100"/>
      <c r="K34" s="36"/>
    </row>
    <row r="35" spans="3:12" ht="15.75" x14ac:dyDescent="0.25">
      <c r="C35" s="55"/>
      <c r="D35" s="55"/>
      <c r="E35" s="50"/>
      <c r="F35" s="91"/>
      <c r="G35" s="104"/>
      <c r="H35" s="36"/>
      <c r="I35" s="96"/>
      <c r="J35" s="97"/>
      <c r="K35" s="36"/>
    </row>
    <row r="36" spans="3:12" s="67" customFormat="1" ht="23.25" customHeight="1" x14ac:dyDescent="0.25">
      <c r="C36" s="62"/>
      <c r="D36" s="62"/>
      <c r="E36" s="63"/>
      <c r="F36" s="64" t="s">
        <v>1037</v>
      </c>
      <c r="G36" s="65"/>
      <c r="H36" s="66"/>
      <c r="I36" s="66"/>
      <c r="J36" s="66"/>
      <c r="K36" s="66"/>
    </row>
    <row r="37" spans="3:12" ht="15.75" x14ac:dyDescent="0.25">
      <c r="C37" s="55"/>
      <c r="D37" s="55"/>
      <c r="E37" s="50"/>
      <c r="F37" s="68"/>
      <c r="G37" s="53"/>
      <c r="H37" s="36"/>
      <c r="I37" s="36"/>
      <c r="J37" s="36"/>
      <c r="K37" s="36"/>
    </row>
    <row r="38" spans="3:12" ht="15.75" x14ac:dyDescent="0.25">
      <c r="C38" s="55"/>
      <c r="D38" s="55"/>
      <c r="E38" s="50"/>
      <c r="F38" s="105" t="s">
        <v>1030</v>
      </c>
      <c r="G38" s="105"/>
      <c r="H38" s="36"/>
      <c r="I38" s="36"/>
      <c r="J38" s="36"/>
      <c r="K38" s="36"/>
    </row>
    <row r="39" spans="3:12" ht="21" customHeight="1" x14ac:dyDescent="0.25">
      <c r="C39" s="55"/>
      <c r="D39" s="55"/>
      <c r="E39" s="50"/>
      <c r="F39" s="89" t="s">
        <v>1035</v>
      </c>
      <c r="G39" s="84" t="s">
        <v>1031</v>
      </c>
      <c r="H39" s="102" t="s">
        <v>1032</v>
      </c>
      <c r="I39" s="102"/>
      <c r="J39" s="61"/>
      <c r="K39" s="69"/>
      <c r="L39" s="70"/>
    </row>
    <row r="40" spans="3:12" ht="21" customHeight="1" x14ac:dyDescent="0.25">
      <c r="C40" s="55"/>
      <c r="D40" s="55"/>
      <c r="E40" s="71"/>
      <c r="F40" s="90"/>
      <c r="G40" s="72"/>
      <c r="H40" s="103"/>
      <c r="I40" s="103"/>
      <c r="J40" s="61"/>
      <c r="K40" s="61"/>
      <c r="L40" s="70"/>
    </row>
    <row r="41" spans="3:12" ht="16.5" customHeight="1" x14ac:dyDescent="0.25">
      <c r="C41" s="55"/>
      <c r="D41" s="55"/>
      <c r="E41" s="71"/>
      <c r="F41" s="64"/>
      <c r="G41" s="64"/>
      <c r="H41" s="64"/>
      <c r="I41" s="64"/>
      <c r="J41" s="36"/>
      <c r="K41" s="61"/>
    </row>
    <row r="42" spans="3:12" ht="15.75" x14ac:dyDescent="0.25">
      <c r="C42" s="55"/>
      <c r="D42" s="55"/>
      <c r="E42" s="71"/>
      <c r="F42" s="73"/>
      <c r="G42" s="73"/>
      <c r="H42" s="73"/>
      <c r="I42" s="73"/>
      <c r="J42" s="36"/>
      <c r="K42" s="61"/>
    </row>
    <row r="43" spans="3:12" ht="97.5" customHeight="1" x14ac:dyDescent="0.25">
      <c r="C43" s="55"/>
      <c r="D43" s="55"/>
      <c r="E43" s="71"/>
      <c r="F43" s="85" t="s">
        <v>1038</v>
      </c>
      <c r="G43" s="80" t="s">
        <v>1053</v>
      </c>
      <c r="H43" s="73"/>
      <c r="I43" s="73"/>
      <c r="J43" s="36"/>
      <c r="K43" s="61"/>
    </row>
    <row r="44" spans="3:12" ht="27" customHeight="1" x14ac:dyDescent="0.25">
      <c r="C44" s="55"/>
      <c r="D44" s="55"/>
      <c r="E44" s="71"/>
      <c r="F44" s="73"/>
      <c r="G44" s="73"/>
      <c r="H44" s="73"/>
      <c r="I44" s="73"/>
      <c r="J44" s="36"/>
      <c r="K44" s="61"/>
    </row>
    <row r="45" spans="3:12" ht="21.75" customHeight="1" x14ac:dyDescent="0.25">
      <c r="C45" s="55"/>
      <c r="D45" s="55"/>
      <c r="E45" s="71"/>
      <c r="F45" s="91" t="s">
        <v>1039</v>
      </c>
      <c r="G45" s="94"/>
      <c r="H45" s="73"/>
      <c r="I45" s="95" t="s">
        <v>1042</v>
      </c>
      <c r="J45" s="95"/>
      <c r="K45" s="61"/>
    </row>
    <row r="46" spans="3:12" ht="40.5" customHeight="1" x14ac:dyDescent="0.25">
      <c r="C46" s="55"/>
      <c r="D46" s="55"/>
      <c r="E46" s="71"/>
      <c r="F46" s="91"/>
      <c r="G46" s="94"/>
      <c r="H46" s="73"/>
      <c r="I46" s="96"/>
      <c r="J46" s="97"/>
      <c r="K46" s="61"/>
    </row>
    <row r="47" spans="3:12" ht="15.75" x14ac:dyDescent="0.25">
      <c r="C47" s="55"/>
      <c r="D47" s="55"/>
      <c r="E47" s="50"/>
      <c r="F47" s="74"/>
      <c r="G47" s="53"/>
      <c r="H47" s="36"/>
      <c r="I47" s="36"/>
      <c r="J47" s="36"/>
      <c r="K47" s="36"/>
    </row>
    <row r="48" spans="3:12" ht="24.75" customHeight="1" x14ac:dyDescent="0.25">
      <c r="C48" s="55"/>
      <c r="D48" s="55"/>
      <c r="E48" s="50"/>
      <c r="F48" s="89" t="s">
        <v>1043</v>
      </c>
      <c r="G48" s="98"/>
      <c r="H48" s="92"/>
      <c r="I48" s="92"/>
      <c r="J48" s="36"/>
      <c r="K48" s="36"/>
    </row>
    <row r="49" spans="3:11" ht="26.25" customHeight="1" x14ac:dyDescent="0.25">
      <c r="C49" s="55"/>
      <c r="D49" s="55"/>
      <c r="E49" s="50"/>
      <c r="F49" s="90"/>
      <c r="G49" s="99"/>
      <c r="H49" s="93"/>
      <c r="I49" s="93"/>
      <c r="J49" s="36"/>
      <c r="K49" s="36"/>
    </row>
    <row r="50" spans="3:11" ht="15.75" x14ac:dyDescent="0.25">
      <c r="C50" s="55"/>
      <c r="D50" s="55"/>
      <c r="E50" s="50"/>
      <c r="F50" s="74"/>
      <c r="G50" s="53"/>
      <c r="H50" s="36"/>
      <c r="I50" s="36"/>
      <c r="J50" s="36"/>
      <c r="K50" s="36"/>
    </row>
    <row r="51" spans="3:11" ht="23.25" customHeight="1" x14ac:dyDescent="0.25">
      <c r="C51" s="55"/>
      <c r="D51" s="55"/>
      <c r="E51" s="50"/>
      <c r="F51" s="89" t="s">
        <v>1045</v>
      </c>
      <c r="G51" s="106"/>
      <c r="H51" s="36"/>
      <c r="I51" s="36"/>
      <c r="J51" s="36"/>
      <c r="K51" s="36"/>
    </row>
    <row r="52" spans="3:11" ht="35.25" customHeight="1" x14ac:dyDescent="0.25">
      <c r="C52" s="55"/>
      <c r="D52" s="55"/>
      <c r="E52" s="50"/>
      <c r="F52" s="90"/>
      <c r="G52" s="107"/>
      <c r="H52" s="36"/>
      <c r="I52" s="36"/>
      <c r="J52" s="36"/>
      <c r="K52" s="36"/>
    </row>
    <row r="53" spans="3:11" ht="15.75" x14ac:dyDescent="0.25">
      <c r="C53" s="55"/>
      <c r="D53" s="55"/>
      <c r="E53" s="50"/>
      <c r="F53" s="74"/>
      <c r="G53" s="53"/>
      <c r="H53" s="36"/>
      <c r="I53" s="36"/>
      <c r="J53" s="36"/>
      <c r="K53" s="36"/>
    </row>
    <row r="54" spans="3:11" ht="35.25" customHeight="1" x14ac:dyDescent="0.25">
      <c r="C54" s="55"/>
      <c r="D54" s="55"/>
      <c r="E54" s="50"/>
      <c r="F54" s="89" t="s">
        <v>1047</v>
      </c>
      <c r="G54" s="106"/>
      <c r="H54" s="36"/>
      <c r="I54" s="36"/>
      <c r="J54" s="36"/>
      <c r="K54" s="36"/>
    </row>
    <row r="55" spans="3:11" ht="47.25" customHeight="1" x14ac:dyDescent="0.25">
      <c r="C55" s="55"/>
      <c r="D55" s="55"/>
      <c r="E55" s="50"/>
      <c r="F55" s="90"/>
      <c r="G55" s="107"/>
      <c r="H55" s="36"/>
      <c r="I55" s="36"/>
      <c r="J55" s="36"/>
      <c r="K55" s="36"/>
    </row>
    <row r="56" spans="3:11" ht="15.75" x14ac:dyDescent="0.25">
      <c r="C56" s="55"/>
      <c r="D56" s="55"/>
      <c r="E56" s="50"/>
      <c r="F56" s="64" t="s">
        <v>1046</v>
      </c>
      <c r="G56" s="53"/>
      <c r="H56" s="36"/>
      <c r="I56" s="36"/>
      <c r="J56" s="36"/>
      <c r="K56" s="36"/>
    </row>
    <row r="57" spans="3:11" ht="15.75" x14ac:dyDescent="0.25">
      <c r="C57" s="55"/>
      <c r="D57" s="55"/>
      <c r="E57" s="50"/>
      <c r="F57" s="64"/>
      <c r="G57" s="53"/>
      <c r="H57" s="36"/>
      <c r="I57" s="36"/>
      <c r="J57" s="36"/>
      <c r="K57" s="36"/>
    </row>
    <row r="58" spans="3:11" ht="30" customHeight="1" x14ac:dyDescent="0.25">
      <c r="C58" s="55"/>
      <c r="D58" s="55"/>
      <c r="E58" s="50"/>
      <c r="F58" s="91" t="s">
        <v>1050</v>
      </c>
      <c r="G58" s="86" t="s">
        <v>1048</v>
      </c>
      <c r="H58" s="108" t="s">
        <v>1049</v>
      </c>
      <c r="I58" s="108"/>
      <c r="J58" s="36"/>
      <c r="K58" s="36"/>
    </row>
    <row r="59" spans="3:11" ht="15.75" customHeight="1" x14ac:dyDescent="0.25">
      <c r="C59" s="55"/>
      <c r="D59" s="55"/>
      <c r="E59" s="50"/>
      <c r="F59" s="91"/>
      <c r="G59" s="75"/>
      <c r="H59" s="109" t="str">
        <f>IF(G59="","",IF(G59="Florfenicol","Microraciones",IF(G59="Oxitetraciclina","Inyectable")))</f>
        <v/>
      </c>
      <c r="I59" s="109"/>
      <c r="J59" s="36"/>
      <c r="K59" s="36"/>
    </row>
    <row r="60" spans="3:11" ht="15.75" x14ac:dyDescent="0.25">
      <c r="C60" s="55"/>
      <c r="D60" s="55"/>
      <c r="E60" s="50"/>
      <c r="F60" s="91"/>
      <c r="G60" s="75"/>
      <c r="H60" s="109" t="str">
        <f>IF(G60="","",IF(G60="Florfenicol","Microraciones",IF(G60="Oxitetraciclina","Inyectable")))</f>
        <v/>
      </c>
      <c r="I60" s="109"/>
      <c r="J60" s="36"/>
      <c r="K60" s="36"/>
    </row>
    <row r="61" spans="3:11" ht="15.75" x14ac:dyDescent="0.25">
      <c r="C61" s="55"/>
      <c r="D61" s="55"/>
      <c r="E61" s="50"/>
      <c r="F61" s="74"/>
      <c r="G61" s="53"/>
      <c r="H61" s="36"/>
      <c r="I61" s="36"/>
      <c r="J61" s="36"/>
      <c r="K61" s="36"/>
    </row>
    <row r="62" spans="3:11" ht="30.75" customHeight="1" x14ac:dyDescent="0.25">
      <c r="C62" s="55"/>
      <c r="D62" s="55"/>
      <c r="E62" s="50"/>
      <c r="F62" s="91" t="s">
        <v>1052</v>
      </c>
      <c r="G62" s="87" t="s">
        <v>1053</v>
      </c>
      <c r="H62" s="36"/>
      <c r="I62" s="36"/>
      <c r="J62" s="36"/>
      <c r="K62" s="36"/>
    </row>
    <row r="63" spans="3:11" ht="33.75" customHeight="1" x14ac:dyDescent="0.25">
      <c r="C63" s="55"/>
      <c r="D63" s="55"/>
      <c r="E63" s="71"/>
      <c r="F63" s="91"/>
      <c r="G63" s="87"/>
      <c r="H63" s="36"/>
      <c r="I63" s="36"/>
      <c r="J63" s="36"/>
      <c r="K63" s="36"/>
    </row>
    <row r="64" spans="3:11" ht="15.75" x14ac:dyDescent="0.25">
      <c r="C64" s="55"/>
      <c r="D64" s="55"/>
      <c r="E64" s="71"/>
      <c r="F64" s="76"/>
      <c r="G64" s="76"/>
      <c r="H64" s="36"/>
      <c r="I64" s="36"/>
      <c r="J64" s="36"/>
      <c r="K64" s="36"/>
    </row>
    <row r="65" spans="2:20" ht="15.75" customHeight="1" x14ac:dyDescent="0.25">
      <c r="C65" s="55"/>
      <c r="D65" s="55"/>
      <c r="E65" s="71"/>
      <c r="F65" s="91" t="s">
        <v>1051</v>
      </c>
      <c r="G65" s="101"/>
      <c r="H65" s="101"/>
      <c r="I65" s="101"/>
      <c r="J65" s="36"/>
      <c r="K65" s="36"/>
    </row>
    <row r="66" spans="2:20" ht="15.75" x14ac:dyDescent="0.25">
      <c r="C66" s="55"/>
      <c r="D66" s="55"/>
      <c r="E66" s="71"/>
      <c r="F66" s="91"/>
      <c r="G66" s="101"/>
      <c r="H66" s="101"/>
      <c r="I66" s="101"/>
      <c r="J66" s="36"/>
      <c r="K66" s="36"/>
    </row>
    <row r="67" spans="2:20" ht="15.75" x14ac:dyDescent="0.25">
      <c r="C67" s="55"/>
      <c r="D67" s="55"/>
      <c r="E67" s="50"/>
      <c r="F67" s="91"/>
      <c r="G67" s="101"/>
      <c r="H67" s="101"/>
      <c r="I67" s="101"/>
      <c r="J67" s="36"/>
      <c r="K67" s="36"/>
    </row>
    <row r="68" spans="2:20" ht="15.75" x14ac:dyDescent="0.25">
      <c r="C68" s="55"/>
      <c r="D68" s="55"/>
      <c r="E68" s="50"/>
      <c r="F68" s="91"/>
      <c r="G68" s="101"/>
      <c r="H68" s="101"/>
      <c r="I68" s="101"/>
      <c r="J68" s="36"/>
      <c r="K68" s="36"/>
    </row>
    <row r="69" spans="2:20" ht="15.75" x14ac:dyDescent="0.25">
      <c r="C69" s="55"/>
      <c r="D69" s="55"/>
      <c r="E69" s="50"/>
      <c r="F69" s="91"/>
      <c r="G69" s="101"/>
      <c r="H69" s="101"/>
      <c r="I69" s="101"/>
      <c r="J69" s="36"/>
      <c r="K69" s="36"/>
    </row>
    <row r="70" spans="2:20" x14ac:dyDescent="0.25">
      <c r="E70" s="50"/>
      <c r="F70" s="77"/>
      <c r="G70" s="77"/>
    </row>
    <row r="72" spans="2:20" ht="21" x14ac:dyDescent="0.35">
      <c r="B72" s="39"/>
      <c r="C72" s="56"/>
      <c r="D72" s="40"/>
      <c r="E72" s="41"/>
      <c r="F72" s="83" t="s">
        <v>1015</v>
      </c>
      <c r="G72" s="41"/>
      <c r="H72" s="41"/>
      <c r="I72" s="41"/>
      <c r="J72" s="41"/>
      <c r="K72" s="41"/>
      <c r="L72" s="41"/>
      <c r="M72" s="41"/>
      <c r="N72" s="41"/>
      <c r="O72" s="41"/>
      <c r="P72" s="39"/>
      <c r="Q72" s="39"/>
      <c r="R72" s="39"/>
      <c r="S72" s="39"/>
      <c r="T72" s="39"/>
    </row>
    <row r="74" spans="2:20" ht="15" customHeight="1" x14ac:dyDescent="0.25">
      <c r="F74" s="88" t="s">
        <v>1016</v>
      </c>
      <c r="G74" s="88"/>
      <c r="H74" s="88"/>
      <c r="I74" s="88"/>
      <c r="J74" s="88"/>
    </row>
    <row r="75" spans="2:20" x14ac:dyDescent="0.25">
      <c r="F75" s="88"/>
      <c r="G75" s="88"/>
      <c r="H75" s="88"/>
      <c r="I75" s="88"/>
      <c r="J75" s="88"/>
    </row>
    <row r="76" spans="2:20" x14ac:dyDescent="0.25">
      <c r="F76" s="88"/>
      <c r="G76" s="88"/>
      <c r="H76" s="88"/>
      <c r="I76" s="88"/>
      <c r="J76" s="88"/>
    </row>
    <row r="77" spans="2:20" x14ac:dyDescent="0.25">
      <c r="F77" s="88"/>
      <c r="G77" s="88"/>
      <c r="H77" s="88"/>
      <c r="I77" s="88"/>
      <c r="J77" s="88"/>
    </row>
    <row r="78" spans="2:20" x14ac:dyDescent="0.25">
      <c r="F78" s="88"/>
      <c r="G78" s="88"/>
      <c r="H78" s="88"/>
      <c r="I78" s="88"/>
      <c r="J78" s="88"/>
    </row>
    <row r="79" spans="2:20" x14ac:dyDescent="0.25">
      <c r="F79" s="88"/>
      <c r="G79" s="88"/>
      <c r="H79" s="88"/>
      <c r="I79" s="88"/>
      <c r="J79" s="88"/>
    </row>
    <row r="80" spans="2:20" x14ac:dyDescent="0.25">
      <c r="F80" s="88"/>
      <c r="G80" s="88"/>
      <c r="H80" s="88"/>
      <c r="I80" s="88"/>
      <c r="J80" s="88"/>
    </row>
    <row r="81" spans="6:10" x14ac:dyDescent="0.25">
      <c r="F81" s="88"/>
      <c r="G81" s="88"/>
      <c r="H81" s="88"/>
      <c r="I81" s="88"/>
      <c r="J81" s="88"/>
    </row>
    <row r="82" spans="6:10" x14ac:dyDescent="0.25">
      <c r="F82" s="88"/>
      <c r="G82" s="88"/>
      <c r="H82" s="88"/>
      <c r="I82" s="88"/>
      <c r="J82" s="88"/>
    </row>
    <row r="83" spans="6:10" x14ac:dyDescent="0.25">
      <c r="F83" s="88"/>
      <c r="G83" s="88"/>
      <c r="H83" s="88"/>
      <c r="I83" s="88"/>
      <c r="J83" s="88"/>
    </row>
    <row r="84" spans="6:10" x14ac:dyDescent="0.25">
      <c r="F84" s="88"/>
      <c r="G84" s="88"/>
      <c r="H84" s="88"/>
      <c r="I84" s="88"/>
      <c r="J84" s="88"/>
    </row>
    <row r="85" spans="6:10" x14ac:dyDescent="0.25">
      <c r="F85" s="88"/>
      <c r="G85" s="88"/>
      <c r="H85" s="88"/>
      <c r="I85" s="88"/>
      <c r="J85" s="88"/>
    </row>
    <row r="86" spans="6:10" x14ac:dyDescent="0.25">
      <c r="F86" s="88"/>
      <c r="G86" s="88"/>
      <c r="H86" s="88"/>
      <c r="I86" s="88"/>
      <c r="J86" s="88"/>
    </row>
    <row r="87" spans="6:10" x14ac:dyDescent="0.25">
      <c r="F87" s="88"/>
      <c r="G87" s="88"/>
      <c r="H87" s="88"/>
      <c r="I87" s="88"/>
      <c r="J87" s="88"/>
    </row>
    <row r="88" spans="6:10" x14ac:dyDescent="0.25">
      <c r="F88" s="88"/>
      <c r="G88" s="88"/>
      <c r="H88" s="88"/>
      <c r="I88" s="88"/>
      <c r="J88" s="88"/>
    </row>
    <row r="89" spans="6:10" x14ac:dyDescent="0.25">
      <c r="F89" s="88"/>
      <c r="G89" s="88"/>
      <c r="H89" s="88"/>
      <c r="I89" s="88"/>
      <c r="J89" s="88"/>
    </row>
    <row r="90" spans="6:10" x14ac:dyDescent="0.25">
      <c r="F90" s="88"/>
      <c r="G90" s="88"/>
      <c r="H90" s="88"/>
      <c r="I90" s="88"/>
      <c r="J90" s="88"/>
    </row>
    <row r="91" spans="6:10" x14ac:dyDescent="0.25">
      <c r="F91" s="88"/>
      <c r="G91" s="88"/>
      <c r="H91" s="88"/>
      <c r="I91" s="88"/>
      <c r="J91" s="88"/>
    </row>
    <row r="92" spans="6:10" x14ac:dyDescent="0.25">
      <c r="F92" s="88"/>
      <c r="G92" s="88"/>
      <c r="H92" s="88"/>
      <c r="I92" s="88"/>
      <c r="J92" s="88"/>
    </row>
    <row r="93" spans="6:10" x14ac:dyDescent="0.25">
      <c r="F93" s="88"/>
      <c r="G93" s="88"/>
      <c r="H93" s="88"/>
      <c r="I93" s="88"/>
      <c r="J93" s="88"/>
    </row>
  </sheetData>
  <sheetProtection algorithmName="SHA-512" hashValue="jEWdv79JaWVD96nZ4h2KOx9+CKtni5EhCahvddfrV6tidY78CQjVbhoNGnUEfK78LIoeRH1dq/cXqPNKRW/L+A==" saltValue="JuwisVaJUzO0Ludzb7CTlw==" spinCount="100000" sheet="1" objects="1" scenarios="1"/>
  <mergeCells count="34">
    <mergeCell ref="F29:G29"/>
    <mergeCell ref="F31:F32"/>
    <mergeCell ref="G31:G32"/>
    <mergeCell ref="I31:J31"/>
    <mergeCell ref="I32:J32"/>
    <mergeCell ref="I34:J34"/>
    <mergeCell ref="I35:J35"/>
    <mergeCell ref="F65:F69"/>
    <mergeCell ref="G65:I69"/>
    <mergeCell ref="H39:I39"/>
    <mergeCell ref="H40:I40"/>
    <mergeCell ref="F34:F35"/>
    <mergeCell ref="G34:G35"/>
    <mergeCell ref="F38:G38"/>
    <mergeCell ref="G51:G52"/>
    <mergeCell ref="F54:F55"/>
    <mergeCell ref="G54:G55"/>
    <mergeCell ref="H58:I58"/>
    <mergeCell ref="H59:I59"/>
    <mergeCell ref="H60:I60"/>
    <mergeCell ref="F62:F63"/>
    <mergeCell ref="G62:G63"/>
    <mergeCell ref="F74:J93"/>
    <mergeCell ref="F39:F40"/>
    <mergeCell ref="F58:F60"/>
    <mergeCell ref="F48:F49"/>
    <mergeCell ref="H48:I48"/>
    <mergeCell ref="H49:I49"/>
    <mergeCell ref="F45:F46"/>
    <mergeCell ref="G45:G46"/>
    <mergeCell ref="I45:J45"/>
    <mergeCell ref="I46:J46"/>
    <mergeCell ref="G48:G49"/>
    <mergeCell ref="F51:F52"/>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000-000000000000}">
          <x14:formula1>
            <xm:f>Maestro!$I$2:$I$21</xm:f>
          </x14:formula1>
          <xm:sqref>G21</xm:sqref>
        </x14:dataValidation>
        <x14:dataValidation type="list" allowBlank="1" showInputMessage="1" showErrorMessage="1" xr:uid="{F8F5780C-0EC2-4DFA-A4B3-DAFB8B5D158B}">
          <x14:formula1>
            <xm:f>Maestro!$R$6:$R$11</xm:f>
          </x14:formula1>
          <xm:sqref>G23</xm:sqref>
        </x14:dataValidation>
        <x14:dataValidation type="list" allowBlank="1" showInputMessage="1" showErrorMessage="1" xr:uid="{AEC54624-CE4B-4116-B1FC-083C6553D415}">
          <x14:formula1>
            <xm:f>Maestro!$R$13:$R$16</xm:f>
          </x14:formula1>
          <xm:sqref>G45:G46</xm:sqref>
        </x14:dataValidation>
        <x14:dataValidation type="list" allowBlank="1" showInputMessage="1" showErrorMessage="1" xr:uid="{4B4CCF3A-38B7-4972-BB3B-4435CAFFA213}">
          <x14:formula1>
            <xm:f>Maestro!$I$23:$I$26</xm:f>
          </x14:formula1>
          <xm:sqref>G31:G32</xm:sqref>
        </x14:dataValidation>
        <x14:dataValidation type="list" allowBlank="1" showInputMessage="1" showErrorMessage="1" xr:uid="{028BEED8-7D2E-4256-B71E-CAA859A833F6}">
          <x14:formula1>
            <xm:f>Maestro!$K$23:$K$26</xm:f>
          </x14:formula1>
          <xm:sqref>G34:G35</xm:sqref>
        </x14:dataValidation>
        <x14:dataValidation type="list" allowBlank="1" showInputMessage="1" showErrorMessage="1" xr:uid="{10E1F02E-AD26-46CA-9733-EE52FD9D8018}">
          <x14:formula1>
            <xm:f>Maestro!$I$28</xm:f>
          </x14:formula1>
          <xm:sqref>G40</xm:sqref>
        </x14:dataValidation>
        <x14:dataValidation type="list" allowBlank="1" showInputMessage="1" showErrorMessage="1" xr:uid="{747D270C-9451-4E0A-A4F9-E81A475103A6}">
          <x14:formula1>
            <xm:f>Maestro!$I$29</xm:f>
          </x14:formula1>
          <xm:sqref>H40:I40</xm:sqref>
        </x14:dataValidation>
        <x14:dataValidation type="list" allowBlank="1" showInputMessage="1" showErrorMessage="1" xr:uid="{7D16CD1B-9B8C-4AB7-929E-0106D44178D7}">
          <x14:formula1>
            <xm:f>Maestro!$R$17</xm:f>
          </x14:formula1>
          <xm:sqref>G48:G49</xm:sqref>
        </x14:dataValidation>
        <x14:dataValidation type="list" allowBlank="1" showInputMessage="1" showErrorMessage="1" xr:uid="{E01B7181-1CD3-4C3B-907D-88461B53A027}">
          <x14:formula1>
            <xm:f>Maestro!$P$4:$P$13</xm:f>
          </x14:formula1>
          <xm:sqref>G54:G55 G51:G52</xm:sqref>
        </x14:dataValidation>
        <x14:dataValidation type="list" allowBlank="1" showInputMessage="1" showErrorMessage="1" xr:uid="{23D3732E-3D80-4A69-8ECB-DBDB378A56B1}">
          <x14:formula1>
            <xm:f>Maestro!$S$1:$S$2</xm:f>
          </x14:formula1>
          <xm:sqref>G59:G60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79750-A5C2-4714-B8C2-969056F74E42}">
  <sheetPr codeName="Hoja2"/>
  <dimension ref="B2:N31"/>
  <sheetViews>
    <sheetView workbookViewId="0">
      <selection activeCell="B3" sqref="B3:N31"/>
    </sheetView>
  </sheetViews>
  <sheetFormatPr baseColWidth="10" defaultColWidth="11.42578125" defaultRowHeight="15" x14ac:dyDescent="0.25"/>
  <cols>
    <col min="1" max="16384" width="11.42578125" style="1"/>
  </cols>
  <sheetData>
    <row r="2" spans="2:14" ht="15.75" thickBot="1" x14ac:dyDescent="0.3">
      <c r="B2" s="33" t="s">
        <v>1025</v>
      </c>
    </row>
    <row r="3" spans="2:14" x14ac:dyDescent="0.25">
      <c r="B3" s="112"/>
      <c r="C3" s="113"/>
      <c r="D3" s="113"/>
      <c r="E3" s="113"/>
      <c r="F3" s="113"/>
      <c r="G3" s="113"/>
      <c r="H3" s="113"/>
      <c r="I3" s="113"/>
      <c r="J3" s="113"/>
      <c r="K3" s="113"/>
      <c r="L3" s="113"/>
      <c r="M3" s="113"/>
      <c r="N3" s="114"/>
    </row>
    <row r="4" spans="2:14" x14ac:dyDescent="0.25">
      <c r="B4" s="115"/>
      <c r="C4" s="116"/>
      <c r="D4" s="116"/>
      <c r="E4" s="116"/>
      <c r="F4" s="116"/>
      <c r="G4" s="116"/>
      <c r="H4" s="116"/>
      <c r="I4" s="116"/>
      <c r="J4" s="116"/>
      <c r="K4" s="116"/>
      <c r="L4" s="116"/>
      <c r="M4" s="116"/>
      <c r="N4" s="117"/>
    </row>
    <row r="5" spans="2:14" x14ac:dyDescent="0.25">
      <c r="B5" s="115"/>
      <c r="C5" s="116"/>
      <c r="D5" s="116"/>
      <c r="E5" s="116"/>
      <c r="F5" s="116"/>
      <c r="G5" s="116"/>
      <c r="H5" s="116"/>
      <c r="I5" s="116"/>
      <c r="J5" s="116"/>
      <c r="K5" s="116"/>
      <c r="L5" s="116"/>
      <c r="M5" s="116"/>
      <c r="N5" s="117"/>
    </row>
    <row r="6" spans="2:14" x14ac:dyDescent="0.25">
      <c r="B6" s="115"/>
      <c r="C6" s="116"/>
      <c r="D6" s="116"/>
      <c r="E6" s="116"/>
      <c r="F6" s="116"/>
      <c r="G6" s="116"/>
      <c r="H6" s="116"/>
      <c r="I6" s="116"/>
      <c r="J6" s="116"/>
      <c r="K6" s="116"/>
      <c r="L6" s="116"/>
      <c r="M6" s="116"/>
      <c r="N6" s="117"/>
    </row>
    <row r="7" spans="2:14" x14ac:dyDescent="0.25">
      <c r="B7" s="115"/>
      <c r="C7" s="116"/>
      <c r="D7" s="116"/>
      <c r="E7" s="116"/>
      <c r="F7" s="116"/>
      <c r="G7" s="116"/>
      <c r="H7" s="116"/>
      <c r="I7" s="116"/>
      <c r="J7" s="116"/>
      <c r="K7" s="116"/>
      <c r="L7" s="116"/>
      <c r="M7" s="116"/>
      <c r="N7" s="117"/>
    </row>
    <row r="8" spans="2:14" x14ac:dyDescent="0.25">
      <c r="B8" s="115"/>
      <c r="C8" s="116"/>
      <c r="D8" s="116"/>
      <c r="E8" s="116"/>
      <c r="F8" s="116"/>
      <c r="G8" s="116"/>
      <c r="H8" s="116"/>
      <c r="I8" s="116"/>
      <c r="J8" s="116"/>
      <c r="K8" s="116"/>
      <c r="L8" s="116"/>
      <c r="M8" s="116"/>
      <c r="N8" s="117"/>
    </row>
    <row r="9" spans="2:14" x14ac:dyDescent="0.25">
      <c r="B9" s="115"/>
      <c r="C9" s="116"/>
      <c r="D9" s="116"/>
      <c r="E9" s="116"/>
      <c r="F9" s="116"/>
      <c r="G9" s="116"/>
      <c r="H9" s="116"/>
      <c r="I9" s="116"/>
      <c r="J9" s="116"/>
      <c r="K9" s="116"/>
      <c r="L9" s="116"/>
      <c r="M9" s="116"/>
      <c r="N9" s="117"/>
    </row>
    <row r="10" spans="2:14" x14ac:dyDescent="0.25">
      <c r="B10" s="115"/>
      <c r="C10" s="116"/>
      <c r="D10" s="116"/>
      <c r="E10" s="116"/>
      <c r="F10" s="116"/>
      <c r="G10" s="116"/>
      <c r="H10" s="116"/>
      <c r="I10" s="116"/>
      <c r="J10" s="116"/>
      <c r="K10" s="116"/>
      <c r="L10" s="116"/>
      <c r="M10" s="116"/>
      <c r="N10" s="117"/>
    </row>
    <row r="11" spans="2:14" x14ac:dyDescent="0.25">
      <c r="B11" s="115"/>
      <c r="C11" s="116"/>
      <c r="D11" s="116"/>
      <c r="E11" s="116"/>
      <c r="F11" s="116"/>
      <c r="G11" s="116"/>
      <c r="H11" s="116"/>
      <c r="I11" s="116"/>
      <c r="J11" s="116"/>
      <c r="K11" s="116"/>
      <c r="L11" s="116"/>
      <c r="M11" s="116"/>
      <c r="N11" s="117"/>
    </row>
    <row r="12" spans="2:14" x14ac:dyDescent="0.25">
      <c r="B12" s="115"/>
      <c r="C12" s="116"/>
      <c r="D12" s="116"/>
      <c r="E12" s="116"/>
      <c r="F12" s="116"/>
      <c r="G12" s="116"/>
      <c r="H12" s="116"/>
      <c r="I12" s="116"/>
      <c r="J12" s="116"/>
      <c r="K12" s="116"/>
      <c r="L12" s="116"/>
      <c r="M12" s="116"/>
      <c r="N12" s="117"/>
    </row>
    <row r="13" spans="2:14" x14ac:dyDescent="0.25">
      <c r="B13" s="115"/>
      <c r="C13" s="116"/>
      <c r="D13" s="116"/>
      <c r="E13" s="116"/>
      <c r="F13" s="116"/>
      <c r="G13" s="116"/>
      <c r="H13" s="116"/>
      <c r="I13" s="116"/>
      <c r="J13" s="116"/>
      <c r="K13" s="116"/>
      <c r="L13" s="116"/>
      <c r="M13" s="116"/>
      <c r="N13" s="117"/>
    </row>
    <row r="14" spans="2:14" x14ac:dyDescent="0.25">
      <c r="B14" s="115"/>
      <c r="C14" s="116"/>
      <c r="D14" s="116"/>
      <c r="E14" s="116"/>
      <c r="F14" s="116"/>
      <c r="G14" s="116"/>
      <c r="H14" s="116"/>
      <c r="I14" s="116"/>
      <c r="J14" s="116"/>
      <c r="K14" s="116"/>
      <c r="L14" s="116"/>
      <c r="M14" s="116"/>
      <c r="N14" s="117"/>
    </row>
    <row r="15" spans="2:14" x14ac:dyDescent="0.25">
      <c r="B15" s="115"/>
      <c r="C15" s="116"/>
      <c r="D15" s="116"/>
      <c r="E15" s="116"/>
      <c r="F15" s="116"/>
      <c r="G15" s="116"/>
      <c r="H15" s="116"/>
      <c r="I15" s="116"/>
      <c r="J15" s="116"/>
      <c r="K15" s="116"/>
      <c r="L15" s="116"/>
      <c r="M15" s="116"/>
      <c r="N15" s="117"/>
    </row>
    <row r="16" spans="2:14" x14ac:dyDescent="0.25">
      <c r="B16" s="115"/>
      <c r="C16" s="116"/>
      <c r="D16" s="116"/>
      <c r="E16" s="116"/>
      <c r="F16" s="116"/>
      <c r="G16" s="116"/>
      <c r="H16" s="116"/>
      <c r="I16" s="116"/>
      <c r="J16" s="116"/>
      <c r="K16" s="116"/>
      <c r="L16" s="116"/>
      <c r="M16" s="116"/>
      <c r="N16" s="117"/>
    </row>
    <row r="17" spans="2:14" x14ac:dyDescent="0.25">
      <c r="B17" s="115"/>
      <c r="C17" s="116"/>
      <c r="D17" s="116"/>
      <c r="E17" s="116"/>
      <c r="F17" s="116"/>
      <c r="G17" s="116"/>
      <c r="H17" s="116"/>
      <c r="I17" s="116"/>
      <c r="J17" s="116"/>
      <c r="K17" s="116"/>
      <c r="L17" s="116"/>
      <c r="M17" s="116"/>
      <c r="N17" s="117"/>
    </row>
    <row r="18" spans="2:14" x14ac:dyDescent="0.25">
      <c r="B18" s="115"/>
      <c r="C18" s="116"/>
      <c r="D18" s="116"/>
      <c r="E18" s="116"/>
      <c r="F18" s="116"/>
      <c r="G18" s="116"/>
      <c r="H18" s="116"/>
      <c r="I18" s="116"/>
      <c r="J18" s="116"/>
      <c r="K18" s="116"/>
      <c r="L18" s="116"/>
      <c r="M18" s="116"/>
      <c r="N18" s="117"/>
    </row>
    <row r="19" spans="2:14" x14ac:dyDescent="0.25">
      <c r="B19" s="115"/>
      <c r="C19" s="116"/>
      <c r="D19" s="116"/>
      <c r="E19" s="116"/>
      <c r="F19" s="116"/>
      <c r="G19" s="116"/>
      <c r="H19" s="116"/>
      <c r="I19" s="116"/>
      <c r="J19" s="116"/>
      <c r="K19" s="116"/>
      <c r="L19" s="116"/>
      <c r="M19" s="116"/>
      <c r="N19" s="117"/>
    </row>
    <row r="20" spans="2:14" x14ac:dyDescent="0.25">
      <c r="B20" s="115"/>
      <c r="C20" s="116"/>
      <c r="D20" s="116"/>
      <c r="E20" s="116"/>
      <c r="F20" s="116"/>
      <c r="G20" s="116"/>
      <c r="H20" s="116"/>
      <c r="I20" s="116"/>
      <c r="J20" s="116"/>
      <c r="K20" s="116"/>
      <c r="L20" s="116"/>
      <c r="M20" s="116"/>
      <c r="N20" s="117"/>
    </row>
    <row r="21" spans="2:14" x14ac:dyDescent="0.25">
      <c r="B21" s="115"/>
      <c r="C21" s="116"/>
      <c r="D21" s="116"/>
      <c r="E21" s="116"/>
      <c r="F21" s="116"/>
      <c r="G21" s="116"/>
      <c r="H21" s="116"/>
      <c r="I21" s="116"/>
      <c r="J21" s="116"/>
      <c r="K21" s="116"/>
      <c r="L21" s="116"/>
      <c r="M21" s="116"/>
      <c r="N21" s="117"/>
    </row>
    <row r="22" spans="2:14" x14ac:dyDescent="0.25">
      <c r="B22" s="115"/>
      <c r="C22" s="116"/>
      <c r="D22" s="116"/>
      <c r="E22" s="116"/>
      <c r="F22" s="116"/>
      <c r="G22" s="116"/>
      <c r="H22" s="116"/>
      <c r="I22" s="116"/>
      <c r="J22" s="116"/>
      <c r="K22" s="116"/>
      <c r="L22" s="116"/>
      <c r="M22" s="116"/>
      <c r="N22" s="117"/>
    </row>
    <row r="23" spans="2:14" x14ac:dyDescent="0.25">
      <c r="B23" s="115"/>
      <c r="C23" s="116"/>
      <c r="D23" s="116"/>
      <c r="E23" s="116"/>
      <c r="F23" s="116"/>
      <c r="G23" s="116"/>
      <c r="H23" s="116"/>
      <c r="I23" s="116"/>
      <c r="J23" s="116"/>
      <c r="K23" s="116"/>
      <c r="L23" s="116"/>
      <c r="M23" s="116"/>
      <c r="N23" s="117"/>
    </row>
    <row r="24" spans="2:14" x14ac:dyDescent="0.25">
      <c r="B24" s="115"/>
      <c r="C24" s="116"/>
      <c r="D24" s="116"/>
      <c r="E24" s="116"/>
      <c r="F24" s="116"/>
      <c r="G24" s="116"/>
      <c r="H24" s="116"/>
      <c r="I24" s="116"/>
      <c r="J24" s="116"/>
      <c r="K24" s="116"/>
      <c r="L24" s="116"/>
      <c r="M24" s="116"/>
      <c r="N24" s="117"/>
    </row>
    <row r="25" spans="2:14" x14ac:dyDescent="0.25">
      <c r="B25" s="115"/>
      <c r="C25" s="116"/>
      <c r="D25" s="116"/>
      <c r="E25" s="116"/>
      <c r="F25" s="116"/>
      <c r="G25" s="116"/>
      <c r="H25" s="116"/>
      <c r="I25" s="116"/>
      <c r="J25" s="116"/>
      <c r="K25" s="116"/>
      <c r="L25" s="116"/>
      <c r="M25" s="116"/>
      <c r="N25" s="117"/>
    </row>
    <row r="26" spans="2:14" x14ac:dyDescent="0.25">
      <c r="B26" s="115"/>
      <c r="C26" s="116"/>
      <c r="D26" s="116"/>
      <c r="E26" s="116"/>
      <c r="F26" s="116"/>
      <c r="G26" s="116"/>
      <c r="H26" s="116"/>
      <c r="I26" s="116"/>
      <c r="J26" s="116"/>
      <c r="K26" s="116"/>
      <c r="L26" s="116"/>
      <c r="M26" s="116"/>
      <c r="N26" s="117"/>
    </row>
    <row r="27" spans="2:14" x14ac:dyDescent="0.25">
      <c r="B27" s="115"/>
      <c r="C27" s="116"/>
      <c r="D27" s="116"/>
      <c r="E27" s="116"/>
      <c r="F27" s="116"/>
      <c r="G27" s="116"/>
      <c r="H27" s="116"/>
      <c r="I27" s="116"/>
      <c r="J27" s="116"/>
      <c r="K27" s="116"/>
      <c r="L27" s="116"/>
      <c r="M27" s="116"/>
      <c r="N27" s="117"/>
    </row>
    <row r="28" spans="2:14" x14ac:dyDescent="0.25">
      <c r="B28" s="115"/>
      <c r="C28" s="116"/>
      <c r="D28" s="116"/>
      <c r="E28" s="116"/>
      <c r="F28" s="116"/>
      <c r="G28" s="116"/>
      <c r="H28" s="116"/>
      <c r="I28" s="116"/>
      <c r="J28" s="116"/>
      <c r="K28" s="116"/>
      <c r="L28" s="116"/>
      <c r="M28" s="116"/>
      <c r="N28" s="117"/>
    </row>
    <row r="29" spans="2:14" x14ac:dyDescent="0.25">
      <c r="B29" s="115"/>
      <c r="C29" s="116"/>
      <c r="D29" s="116"/>
      <c r="E29" s="116"/>
      <c r="F29" s="116"/>
      <c r="G29" s="116"/>
      <c r="H29" s="116"/>
      <c r="I29" s="116"/>
      <c r="J29" s="116"/>
      <c r="K29" s="116"/>
      <c r="L29" s="116"/>
      <c r="M29" s="116"/>
      <c r="N29" s="117"/>
    </row>
    <row r="30" spans="2:14" x14ac:dyDescent="0.25">
      <c r="B30" s="115"/>
      <c r="C30" s="116"/>
      <c r="D30" s="116"/>
      <c r="E30" s="116"/>
      <c r="F30" s="116"/>
      <c r="G30" s="116"/>
      <c r="H30" s="116"/>
      <c r="I30" s="116"/>
      <c r="J30" s="116"/>
      <c r="K30" s="116"/>
      <c r="L30" s="116"/>
      <c r="M30" s="116"/>
      <c r="N30" s="117"/>
    </row>
    <row r="31" spans="2:14" ht="15.75" thickBot="1" x14ac:dyDescent="0.3">
      <c r="B31" s="118"/>
      <c r="C31" s="119"/>
      <c r="D31" s="119"/>
      <c r="E31" s="119"/>
      <c r="F31" s="119"/>
      <c r="G31" s="119"/>
      <c r="H31" s="119"/>
      <c r="I31" s="119"/>
      <c r="J31" s="119"/>
      <c r="K31" s="119"/>
      <c r="L31" s="119"/>
      <c r="M31" s="119"/>
      <c r="N31" s="120"/>
    </row>
  </sheetData>
  <mergeCells count="1">
    <mergeCell ref="B3:N3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U913"/>
  <sheetViews>
    <sheetView topLeftCell="F1" workbookViewId="0">
      <selection activeCell="U15" sqref="U15"/>
    </sheetView>
  </sheetViews>
  <sheetFormatPr baseColWidth="10" defaultRowHeight="15" x14ac:dyDescent="0.25"/>
  <sheetData>
    <row r="1" spans="1:21" x14ac:dyDescent="0.25">
      <c r="I1" s="3" t="s">
        <v>6</v>
      </c>
      <c r="K1" s="3" t="s">
        <v>7</v>
      </c>
      <c r="M1" s="3" t="s">
        <v>8</v>
      </c>
      <c r="P1" s="3" t="s">
        <v>9</v>
      </c>
      <c r="S1" s="3" t="s">
        <v>5</v>
      </c>
      <c r="U1" s="3" t="s">
        <v>987</v>
      </c>
    </row>
    <row r="2" spans="1:21" x14ac:dyDescent="0.25">
      <c r="A2" s="4" t="s">
        <v>10</v>
      </c>
      <c r="B2" s="4" t="s">
        <v>11</v>
      </c>
      <c r="C2" s="4" t="s">
        <v>12</v>
      </c>
      <c r="D2" s="4" t="s">
        <v>13</v>
      </c>
      <c r="E2" s="4" t="s">
        <v>14</v>
      </c>
      <c r="F2" s="4" t="s">
        <v>7</v>
      </c>
      <c r="I2" s="3" t="s">
        <v>15</v>
      </c>
      <c r="K2" s="5" t="s">
        <v>16</v>
      </c>
      <c r="M2" s="3" t="s">
        <v>17</v>
      </c>
      <c r="P2" s="3" t="s">
        <v>18</v>
      </c>
      <c r="S2" s="3" t="s">
        <v>4</v>
      </c>
      <c r="U2" s="3" t="s">
        <v>988</v>
      </c>
    </row>
    <row r="3" spans="1:21" x14ac:dyDescent="0.25">
      <c r="A3" s="6">
        <v>101581</v>
      </c>
      <c r="B3" s="7" t="s">
        <v>19</v>
      </c>
      <c r="C3" s="8" t="s">
        <v>20</v>
      </c>
      <c r="D3" s="9" t="s">
        <v>21</v>
      </c>
      <c r="E3" s="9">
        <v>1</v>
      </c>
      <c r="F3" s="9" t="s">
        <v>22</v>
      </c>
      <c r="I3" s="3" t="s">
        <v>49</v>
      </c>
      <c r="K3" s="3" t="s">
        <v>24</v>
      </c>
      <c r="M3" s="3" t="s">
        <v>25</v>
      </c>
      <c r="S3" s="3" t="s">
        <v>986</v>
      </c>
      <c r="U3" s="3" t="s">
        <v>989</v>
      </c>
    </row>
    <row r="4" spans="1:21" x14ac:dyDescent="0.25">
      <c r="A4" s="6">
        <v>101941</v>
      </c>
      <c r="B4" s="7" t="s">
        <v>26</v>
      </c>
      <c r="C4" s="8" t="s">
        <v>20</v>
      </c>
      <c r="D4" s="9" t="s">
        <v>21</v>
      </c>
      <c r="E4" s="10">
        <v>1</v>
      </c>
      <c r="F4" s="9" t="s">
        <v>22</v>
      </c>
      <c r="I4" s="3" t="s">
        <v>34</v>
      </c>
      <c r="K4" s="3" t="s">
        <v>28</v>
      </c>
      <c r="P4" s="34">
        <v>0.01</v>
      </c>
      <c r="U4" s="3" t="s">
        <v>990</v>
      </c>
    </row>
    <row r="5" spans="1:21" x14ac:dyDescent="0.25">
      <c r="A5" s="11">
        <v>101272</v>
      </c>
      <c r="B5" s="12" t="s">
        <v>29</v>
      </c>
      <c r="C5" s="8" t="s">
        <v>20</v>
      </c>
      <c r="D5" s="13" t="s">
        <v>21</v>
      </c>
      <c r="E5" s="13">
        <v>1</v>
      </c>
      <c r="F5" s="9" t="s">
        <v>22</v>
      </c>
      <c r="I5" s="3" t="s">
        <v>38</v>
      </c>
      <c r="P5" s="34">
        <v>0.02</v>
      </c>
    </row>
    <row r="6" spans="1:21" x14ac:dyDescent="0.25">
      <c r="A6" s="11">
        <v>101768</v>
      </c>
      <c r="B6" s="12" t="s">
        <v>31</v>
      </c>
      <c r="C6" s="8" t="s">
        <v>20</v>
      </c>
      <c r="D6" s="13" t="s">
        <v>21</v>
      </c>
      <c r="E6" s="13">
        <v>1</v>
      </c>
      <c r="F6" s="9" t="s">
        <v>22</v>
      </c>
      <c r="I6" s="3" t="s">
        <v>44</v>
      </c>
      <c r="K6" t="s">
        <v>1007</v>
      </c>
      <c r="M6" s="3" t="s">
        <v>959</v>
      </c>
      <c r="N6" s="3" t="s">
        <v>1005</v>
      </c>
      <c r="O6" s="3" t="s">
        <v>964</v>
      </c>
      <c r="P6" s="34">
        <v>0.03</v>
      </c>
      <c r="R6" t="s">
        <v>998</v>
      </c>
      <c r="T6" s="3" t="s">
        <v>991</v>
      </c>
    </row>
    <row r="7" spans="1:21" x14ac:dyDescent="0.25">
      <c r="A7" s="11">
        <v>103704</v>
      </c>
      <c r="B7" s="12" t="s">
        <v>33</v>
      </c>
      <c r="C7" s="8" t="s">
        <v>34</v>
      </c>
      <c r="D7" s="13" t="s">
        <v>21</v>
      </c>
      <c r="E7" s="13">
        <v>1</v>
      </c>
      <c r="F7" s="9" t="s">
        <v>22</v>
      </c>
      <c r="I7" s="3" t="s">
        <v>46</v>
      </c>
      <c r="K7" t="s">
        <v>1008</v>
      </c>
      <c r="M7" s="3" t="s">
        <v>960</v>
      </c>
      <c r="N7" s="3" t="s">
        <v>960</v>
      </c>
      <c r="O7" s="3" t="s">
        <v>965</v>
      </c>
      <c r="P7" s="34">
        <v>0.04</v>
      </c>
      <c r="R7" t="s">
        <v>999</v>
      </c>
      <c r="T7" s="3" t="s">
        <v>992</v>
      </c>
    </row>
    <row r="8" spans="1:21" x14ac:dyDescent="0.25">
      <c r="A8" s="11">
        <v>103517</v>
      </c>
      <c r="B8" s="12" t="s">
        <v>35</v>
      </c>
      <c r="C8" s="8" t="s">
        <v>36</v>
      </c>
      <c r="D8" s="13" t="s">
        <v>21</v>
      </c>
      <c r="E8" s="13">
        <v>1</v>
      </c>
      <c r="F8" s="9" t="s">
        <v>22</v>
      </c>
      <c r="I8" s="3" t="s">
        <v>37</v>
      </c>
      <c r="M8" s="3" t="s">
        <v>927</v>
      </c>
      <c r="N8" t="s">
        <v>1004</v>
      </c>
      <c r="O8" s="3" t="s">
        <v>966</v>
      </c>
      <c r="P8" s="34">
        <v>0.05</v>
      </c>
      <c r="R8" t="s">
        <v>1000</v>
      </c>
      <c r="T8" s="3" t="s">
        <v>993</v>
      </c>
    </row>
    <row r="9" spans="1:21" x14ac:dyDescent="0.25">
      <c r="A9" s="11">
        <v>101677</v>
      </c>
      <c r="B9" s="12" t="s">
        <v>35</v>
      </c>
      <c r="C9" s="8" t="s">
        <v>36</v>
      </c>
      <c r="D9" s="13" t="s">
        <v>21</v>
      </c>
      <c r="E9" s="13">
        <v>1</v>
      </c>
      <c r="F9" s="9" t="s">
        <v>22</v>
      </c>
      <c r="I9" s="3" t="s">
        <v>492</v>
      </c>
      <c r="M9" s="3" t="s">
        <v>928</v>
      </c>
      <c r="O9" s="3" t="s">
        <v>967</v>
      </c>
      <c r="P9" s="34">
        <v>0.06</v>
      </c>
      <c r="R9" t="s">
        <v>1001</v>
      </c>
    </row>
    <row r="10" spans="1:21" x14ac:dyDescent="0.25">
      <c r="A10" s="11">
        <v>110523</v>
      </c>
      <c r="B10" s="14" t="s">
        <v>39</v>
      </c>
      <c r="C10" s="14" t="s">
        <v>40</v>
      </c>
      <c r="D10" s="13" t="s">
        <v>41</v>
      </c>
      <c r="E10" s="11" t="s">
        <v>42</v>
      </c>
      <c r="F10" s="11" t="s">
        <v>43</v>
      </c>
      <c r="I10" s="3" t="s">
        <v>47</v>
      </c>
      <c r="K10" t="s">
        <v>1009</v>
      </c>
      <c r="M10" s="3" t="s">
        <v>929</v>
      </c>
      <c r="O10" s="3" t="s">
        <v>968</v>
      </c>
      <c r="P10" s="34">
        <v>7.0000000000000007E-2</v>
      </c>
      <c r="R10" t="s">
        <v>1002</v>
      </c>
    </row>
    <row r="11" spans="1:21" x14ac:dyDescent="0.25">
      <c r="A11" s="11">
        <v>110860</v>
      </c>
      <c r="B11" s="14" t="s">
        <v>45</v>
      </c>
      <c r="C11" s="14" t="s">
        <v>46</v>
      </c>
      <c r="D11" s="13" t="s">
        <v>41</v>
      </c>
      <c r="E11" s="11" t="s">
        <v>42</v>
      </c>
      <c r="F11" s="11" t="s">
        <v>43</v>
      </c>
      <c r="I11" s="3" t="s">
        <v>61</v>
      </c>
      <c r="K11" t="s">
        <v>1010</v>
      </c>
      <c r="M11" s="3" t="s">
        <v>930</v>
      </c>
      <c r="O11" s="3" t="s">
        <v>969</v>
      </c>
      <c r="P11" s="34">
        <v>0.08</v>
      </c>
      <c r="R11" t="s">
        <v>1003</v>
      </c>
    </row>
    <row r="12" spans="1:21" x14ac:dyDescent="0.25">
      <c r="A12" s="11">
        <v>103452</v>
      </c>
      <c r="B12" s="12" t="s">
        <v>48</v>
      </c>
      <c r="C12" s="8" t="s">
        <v>36</v>
      </c>
      <c r="D12" s="13" t="s">
        <v>21</v>
      </c>
      <c r="E12" s="15">
        <v>1</v>
      </c>
      <c r="F12" s="9" t="s">
        <v>22</v>
      </c>
      <c r="I12" s="3" t="s">
        <v>70</v>
      </c>
      <c r="K12" t="s">
        <v>1011</v>
      </c>
      <c r="M12" s="3" t="s">
        <v>931</v>
      </c>
      <c r="O12" s="3" t="s">
        <v>970</v>
      </c>
      <c r="P12" s="34">
        <v>0.09</v>
      </c>
    </row>
    <row r="13" spans="1:21" x14ac:dyDescent="0.25">
      <c r="A13" s="6">
        <v>103540</v>
      </c>
      <c r="B13" s="7" t="s">
        <v>50</v>
      </c>
      <c r="C13" s="16" t="s">
        <v>36</v>
      </c>
      <c r="D13" s="9" t="s">
        <v>21</v>
      </c>
      <c r="E13" s="9">
        <v>1</v>
      </c>
      <c r="F13" s="9" t="s">
        <v>22</v>
      </c>
      <c r="I13" s="3" t="s">
        <v>32</v>
      </c>
      <c r="M13" s="3" t="s">
        <v>932</v>
      </c>
      <c r="O13" s="3" t="s">
        <v>971</v>
      </c>
      <c r="P13" s="34">
        <v>0.1</v>
      </c>
      <c r="R13" t="s">
        <v>1040</v>
      </c>
    </row>
    <row r="14" spans="1:21" x14ac:dyDescent="0.25">
      <c r="A14" s="11">
        <v>103673</v>
      </c>
      <c r="B14" s="12" t="s">
        <v>52</v>
      </c>
      <c r="C14" s="8" t="s">
        <v>36</v>
      </c>
      <c r="D14" s="13" t="s">
        <v>21</v>
      </c>
      <c r="E14" s="13">
        <v>1</v>
      </c>
      <c r="F14" s="9" t="s">
        <v>22</v>
      </c>
      <c r="I14" s="3" t="s">
        <v>23</v>
      </c>
      <c r="K14" t="s">
        <v>1012</v>
      </c>
      <c r="M14" s="3" t="s">
        <v>961</v>
      </c>
      <c r="O14" s="3" t="s">
        <v>972</v>
      </c>
      <c r="R14" t="s">
        <v>1041</v>
      </c>
    </row>
    <row r="15" spans="1:21" x14ac:dyDescent="0.25">
      <c r="A15" s="11">
        <v>103900</v>
      </c>
      <c r="B15" s="12" t="s">
        <v>54</v>
      </c>
      <c r="C15" s="8" t="s">
        <v>46</v>
      </c>
      <c r="D15" s="13" t="s">
        <v>21</v>
      </c>
      <c r="E15" s="13">
        <v>1</v>
      </c>
      <c r="F15" s="9" t="s">
        <v>22</v>
      </c>
      <c r="I15" s="3" t="s">
        <v>58</v>
      </c>
      <c r="K15" t="s">
        <v>1013</v>
      </c>
      <c r="M15" s="3" t="s">
        <v>933</v>
      </c>
      <c r="O15" s="3" t="s">
        <v>973</v>
      </c>
      <c r="R15" t="s">
        <v>986</v>
      </c>
    </row>
    <row r="16" spans="1:21" x14ac:dyDescent="0.25">
      <c r="A16" s="6">
        <v>101680</v>
      </c>
      <c r="B16" s="7" t="s">
        <v>56</v>
      </c>
      <c r="C16" s="8" t="s">
        <v>57</v>
      </c>
      <c r="D16" s="9" t="s">
        <v>21</v>
      </c>
      <c r="E16" s="10">
        <v>1</v>
      </c>
      <c r="F16" s="9" t="s">
        <v>22</v>
      </c>
      <c r="I16" s="3" t="s">
        <v>27</v>
      </c>
      <c r="M16" s="3" t="s">
        <v>934</v>
      </c>
      <c r="O16" s="3" t="s">
        <v>974</v>
      </c>
      <c r="R16" t="s">
        <v>1054</v>
      </c>
    </row>
    <row r="17" spans="1:18" x14ac:dyDescent="0.25">
      <c r="A17" s="11">
        <v>101679</v>
      </c>
      <c r="B17" s="12" t="s">
        <v>59</v>
      </c>
      <c r="C17" s="8" t="s">
        <v>57</v>
      </c>
      <c r="D17" s="13" t="s">
        <v>21</v>
      </c>
      <c r="E17" s="13">
        <v>1</v>
      </c>
      <c r="F17" s="9" t="s">
        <v>60</v>
      </c>
      <c r="I17" s="3" t="s">
        <v>53</v>
      </c>
      <c r="K17" t="s">
        <v>1014</v>
      </c>
      <c r="M17" s="3" t="s">
        <v>935</v>
      </c>
      <c r="O17" s="3" t="s">
        <v>975</v>
      </c>
      <c r="R17" t="s">
        <v>1044</v>
      </c>
    </row>
    <row r="18" spans="1:18" x14ac:dyDescent="0.25">
      <c r="A18" s="11">
        <v>101988</v>
      </c>
      <c r="B18" s="12" t="s">
        <v>62</v>
      </c>
      <c r="C18" s="8" t="s">
        <v>57</v>
      </c>
      <c r="D18" s="13" t="s">
        <v>21</v>
      </c>
      <c r="E18" s="13">
        <v>1</v>
      </c>
      <c r="F18" s="9" t="s">
        <v>60</v>
      </c>
      <c r="I18" s="3" t="s">
        <v>67</v>
      </c>
      <c r="M18" s="3" t="s">
        <v>936</v>
      </c>
      <c r="O18" s="3" t="s">
        <v>976</v>
      </c>
    </row>
    <row r="19" spans="1:18" x14ac:dyDescent="0.25">
      <c r="A19" s="11">
        <v>100602</v>
      </c>
      <c r="B19" s="12" t="s">
        <v>63</v>
      </c>
      <c r="C19" s="8" t="s">
        <v>64</v>
      </c>
      <c r="D19" s="13" t="s">
        <v>21</v>
      </c>
      <c r="E19" s="13">
        <v>1</v>
      </c>
      <c r="F19" s="9" t="s">
        <v>22</v>
      </c>
      <c r="I19" s="3" t="s">
        <v>55</v>
      </c>
      <c r="M19" s="3" t="s">
        <v>937</v>
      </c>
      <c r="O19" s="3" t="s">
        <v>977</v>
      </c>
    </row>
    <row r="20" spans="1:18" x14ac:dyDescent="0.25">
      <c r="A20" s="11">
        <v>104090</v>
      </c>
      <c r="B20" s="12" t="s">
        <v>65</v>
      </c>
      <c r="C20" s="8" t="s">
        <v>66</v>
      </c>
      <c r="D20" s="13" t="s">
        <v>21</v>
      </c>
      <c r="E20" s="13">
        <v>1</v>
      </c>
      <c r="F20" s="9" t="s">
        <v>22</v>
      </c>
      <c r="I20" s="3" t="s">
        <v>149</v>
      </c>
      <c r="M20" s="3" t="s">
        <v>938</v>
      </c>
      <c r="O20" s="3" t="s">
        <v>978</v>
      </c>
    </row>
    <row r="21" spans="1:18" x14ac:dyDescent="0.25">
      <c r="A21" s="11">
        <v>100603</v>
      </c>
      <c r="B21" s="12" t="s">
        <v>68</v>
      </c>
      <c r="C21" s="8" t="s">
        <v>69</v>
      </c>
      <c r="D21" s="13" t="s">
        <v>21</v>
      </c>
      <c r="E21" s="13">
        <v>1</v>
      </c>
      <c r="F21" s="9" t="s">
        <v>22</v>
      </c>
      <c r="I21" s="3" t="s">
        <v>30</v>
      </c>
      <c r="M21" s="3" t="s">
        <v>939</v>
      </c>
      <c r="O21" s="3" t="s">
        <v>979</v>
      </c>
    </row>
    <row r="22" spans="1:18" x14ac:dyDescent="0.25">
      <c r="A22" s="6">
        <v>101936</v>
      </c>
      <c r="B22" s="7" t="s">
        <v>71</v>
      </c>
      <c r="C22" s="16" t="s">
        <v>72</v>
      </c>
      <c r="D22" s="9" t="s">
        <v>21</v>
      </c>
      <c r="E22" s="17">
        <v>1</v>
      </c>
      <c r="F22" s="9" t="s">
        <v>60</v>
      </c>
      <c r="M22" s="3" t="s">
        <v>940</v>
      </c>
      <c r="O22" s="3" t="s">
        <v>980</v>
      </c>
    </row>
    <row r="23" spans="1:18" x14ac:dyDescent="0.25">
      <c r="A23" s="11">
        <v>103565</v>
      </c>
      <c r="B23" s="12" t="s">
        <v>74</v>
      </c>
      <c r="C23" s="8" t="s">
        <v>73</v>
      </c>
      <c r="D23" s="13" t="s">
        <v>21</v>
      </c>
      <c r="E23" s="13">
        <v>1</v>
      </c>
      <c r="F23" s="11" t="s">
        <v>43</v>
      </c>
      <c r="I23" t="s">
        <v>1019</v>
      </c>
      <c r="K23" t="s">
        <v>1027</v>
      </c>
      <c r="M23" s="3" t="s">
        <v>941</v>
      </c>
      <c r="O23" s="3" t="s">
        <v>981</v>
      </c>
    </row>
    <row r="24" spans="1:18" x14ac:dyDescent="0.25">
      <c r="A24" s="11">
        <v>103593</v>
      </c>
      <c r="B24" s="12" t="s">
        <v>75</v>
      </c>
      <c r="C24" s="8" t="s">
        <v>36</v>
      </c>
      <c r="D24" s="13" t="s">
        <v>21</v>
      </c>
      <c r="E24" s="13" t="s">
        <v>76</v>
      </c>
      <c r="F24" s="9" t="s">
        <v>22</v>
      </c>
      <c r="I24" t="s">
        <v>1036</v>
      </c>
      <c r="K24" t="s">
        <v>1028</v>
      </c>
      <c r="M24" s="3" t="s">
        <v>942</v>
      </c>
      <c r="O24" s="3" t="s">
        <v>982</v>
      </c>
    </row>
    <row r="25" spans="1:18" x14ac:dyDescent="0.25">
      <c r="A25" s="11">
        <v>110340</v>
      </c>
      <c r="B25" s="12" t="s">
        <v>77</v>
      </c>
      <c r="C25" s="8" t="s">
        <v>78</v>
      </c>
      <c r="D25" s="13" t="s">
        <v>41</v>
      </c>
      <c r="E25" s="13" t="s">
        <v>79</v>
      </c>
      <c r="F25" s="11" t="s">
        <v>43</v>
      </c>
      <c r="I25" t="s">
        <v>1020</v>
      </c>
      <c r="K25" t="s">
        <v>1026</v>
      </c>
      <c r="M25" s="3" t="s">
        <v>943</v>
      </c>
      <c r="O25" s="3" t="s">
        <v>983</v>
      </c>
    </row>
    <row r="26" spans="1:18" x14ac:dyDescent="0.25">
      <c r="A26" s="11">
        <v>110397</v>
      </c>
      <c r="B26" s="18" t="s">
        <v>80</v>
      </c>
      <c r="C26" s="8" t="s">
        <v>81</v>
      </c>
      <c r="D26" s="13" t="s">
        <v>41</v>
      </c>
      <c r="E26" s="13" t="s">
        <v>42</v>
      </c>
      <c r="F26" s="11" t="s">
        <v>43</v>
      </c>
      <c r="I26" t="s">
        <v>1021</v>
      </c>
      <c r="K26" t="s">
        <v>986</v>
      </c>
      <c r="M26" s="3" t="s">
        <v>944</v>
      </c>
      <c r="O26" s="3" t="s">
        <v>984</v>
      </c>
    </row>
    <row r="27" spans="1:18" x14ac:dyDescent="0.25">
      <c r="A27" s="11">
        <v>120134</v>
      </c>
      <c r="B27" s="12" t="s">
        <v>82</v>
      </c>
      <c r="C27" s="8" t="s">
        <v>34</v>
      </c>
      <c r="D27" s="13" t="s">
        <v>83</v>
      </c>
      <c r="E27" s="13">
        <v>52</v>
      </c>
      <c r="F27" s="11" t="s">
        <v>43</v>
      </c>
      <c r="M27" s="3" t="s">
        <v>945</v>
      </c>
      <c r="O27" s="3" t="s">
        <v>985</v>
      </c>
    </row>
    <row r="28" spans="1:18" x14ac:dyDescent="0.25">
      <c r="A28" s="11">
        <v>120156</v>
      </c>
      <c r="B28" s="12" t="s">
        <v>82</v>
      </c>
      <c r="C28" s="8" t="s">
        <v>84</v>
      </c>
      <c r="D28" s="13" t="s">
        <v>83</v>
      </c>
      <c r="E28" s="13" t="s">
        <v>85</v>
      </c>
      <c r="F28" s="11" t="s">
        <v>43</v>
      </c>
      <c r="I28" t="s">
        <v>1033</v>
      </c>
      <c r="M28" s="3" t="s">
        <v>946</v>
      </c>
      <c r="O28" s="32" t="s">
        <v>1004</v>
      </c>
    </row>
    <row r="29" spans="1:18" x14ac:dyDescent="0.25">
      <c r="A29" s="11">
        <v>120166</v>
      </c>
      <c r="B29" s="12" t="s">
        <v>82</v>
      </c>
      <c r="C29" s="8" t="s">
        <v>86</v>
      </c>
      <c r="D29" s="13" t="s">
        <v>83</v>
      </c>
      <c r="E29" s="13">
        <v>48</v>
      </c>
      <c r="F29" s="11" t="s">
        <v>43</v>
      </c>
      <c r="I29" t="s">
        <v>1034</v>
      </c>
      <c r="M29" s="3" t="s">
        <v>947</v>
      </c>
    </row>
    <row r="30" spans="1:18" x14ac:dyDescent="0.25">
      <c r="A30" s="6">
        <v>101821</v>
      </c>
      <c r="B30" s="7" t="s">
        <v>87</v>
      </c>
      <c r="C30" s="16" t="s">
        <v>88</v>
      </c>
      <c r="D30" s="9" t="s">
        <v>21</v>
      </c>
      <c r="E30" s="10">
        <v>1</v>
      </c>
      <c r="F30" s="9" t="s">
        <v>22</v>
      </c>
      <c r="M30" s="3" t="s">
        <v>948</v>
      </c>
    </row>
    <row r="31" spans="1:18" x14ac:dyDescent="0.25">
      <c r="A31" s="6">
        <v>103735</v>
      </c>
      <c r="B31" s="7" t="s">
        <v>89</v>
      </c>
      <c r="C31" s="16" t="s">
        <v>73</v>
      </c>
      <c r="D31" s="9" t="s">
        <v>21</v>
      </c>
      <c r="E31" s="9">
        <v>1</v>
      </c>
      <c r="F31" s="9" t="s">
        <v>22</v>
      </c>
      <c r="M31" s="3" t="s">
        <v>949</v>
      </c>
    </row>
    <row r="32" spans="1:18" x14ac:dyDescent="0.25">
      <c r="A32" s="6">
        <v>104169</v>
      </c>
      <c r="B32" s="7" t="s">
        <v>90</v>
      </c>
      <c r="C32" s="16" t="s">
        <v>73</v>
      </c>
      <c r="D32" s="9" t="s">
        <v>21</v>
      </c>
      <c r="E32" s="9">
        <v>1</v>
      </c>
      <c r="F32" s="9" t="s">
        <v>22</v>
      </c>
      <c r="M32" s="3" t="s">
        <v>950</v>
      </c>
    </row>
    <row r="33" spans="1:13" x14ac:dyDescent="0.25">
      <c r="A33" s="6">
        <v>100505</v>
      </c>
      <c r="B33" s="12" t="s">
        <v>91</v>
      </c>
      <c r="C33" s="16" t="s">
        <v>73</v>
      </c>
      <c r="D33" s="9" t="s">
        <v>21</v>
      </c>
      <c r="E33" s="9">
        <v>1</v>
      </c>
      <c r="F33" s="9" t="s">
        <v>60</v>
      </c>
      <c r="M33" s="3" t="s">
        <v>951</v>
      </c>
    </row>
    <row r="34" spans="1:13" x14ac:dyDescent="0.25">
      <c r="A34" s="6">
        <v>100503</v>
      </c>
      <c r="B34" s="7" t="s">
        <v>92</v>
      </c>
      <c r="C34" s="16" t="s">
        <v>73</v>
      </c>
      <c r="D34" s="9" t="s">
        <v>21</v>
      </c>
      <c r="E34" s="9">
        <v>1</v>
      </c>
      <c r="F34" s="9" t="s">
        <v>60</v>
      </c>
      <c r="M34" s="3" t="s">
        <v>952</v>
      </c>
    </row>
    <row r="35" spans="1:13" x14ac:dyDescent="0.25">
      <c r="A35" s="6">
        <v>103661</v>
      </c>
      <c r="B35" s="7" t="s">
        <v>68</v>
      </c>
      <c r="C35" s="16" t="s">
        <v>30</v>
      </c>
      <c r="D35" s="9" t="s">
        <v>21</v>
      </c>
      <c r="E35" s="9">
        <v>1</v>
      </c>
      <c r="F35" s="9" t="s">
        <v>22</v>
      </c>
      <c r="M35" s="3" t="s">
        <v>953</v>
      </c>
    </row>
    <row r="36" spans="1:13" x14ac:dyDescent="0.25">
      <c r="A36" s="6">
        <v>101925</v>
      </c>
      <c r="B36" s="7" t="s">
        <v>74</v>
      </c>
      <c r="C36" s="7" t="s">
        <v>30</v>
      </c>
      <c r="D36" s="9" t="s">
        <v>21</v>
      </c>
      <c r="E36" s="10">
        <v>1</v>
      </c>
      <c r="F36" s="9" t="s">
        <v>22</v>
      </c>
      <c r="M36" s="3" t="s">
        <v>962</v>
      </c>
    </row>
    <row r="37" spans="1:13" x14ac:dyDescent="0.25">
      <c r="A37" s="6">
        <v>102039</v>
      </c>
      <c r="B37" s="7" t="s">
        <v>93</v>
      </c>
      <c r="C37" s="16" t="s">
        <v>20</v>
      </c>
      <c r="D37" s="9" t="s">
        <v>21</v>
      </c>
      <c r="E37" s="9">
        <v>2</v>
      </c>
      <c r="F37" s="11" t="s">
        <v>43</v>
      </c>
      <c r="M37" s="3" t="s">
        <v>963</v>
      </c>
    </row>
    <row r="38" spans="1:13" x14ac:dyDescent="0.25">
      <c r="A38" s="6">
        <v>101989</v>
      </c>
      <c r="B38" s="7" t="s">
        <v>94</v>
      </c>
      <c r="C38" s="16" t="s">
        <v>20</v>
      </c>
      <c r="D38" s="9" t="s">
        <v>21</v>
      </c>
      <c r="E38" s="9">
        <v>2</v>
      </c>
      <c r="F38" s="11" t="s">
        <v>43</v>
      </c>
      <c r="M38" s="3" t="s">
        <v>954</v>
      </c>
    </row>
    <row r="39" spans="1:13" x14ac:dyDescent="0.25">
      <c r="A39" s="6">
        <v>100123</v>
      </c>
      <c r="B39" s="7" t="s">
        <v>95</v>
      </c>
      <c r="C39" s="16" t="s">
        <v>20</v>
      </c>
      <c r="D39" s="9" t="s">
        <v>21</v>
      </c>
      <c r="E39" s="9">
        <v>2</v>
      </c>
      <c r="F39" s="9" t="s">
        <v>60</v>
      </c>
      <c r="M39" s="3" t="s">
        <v>955</v>
      </c>
    </row>
    <row r="40" spans="1:13" x14ac:dyDescent="0.25">
      <c r="A40" s="6">
        <v>100124</v>
      </c>
      <c r="B40" s="7" t="s">
        <v>96</v>
      </c>
      <c r="C40" s="16" t="s">
        <v>20</v>
      </c>
      <c r="D40" s="9" t="s">
        <v>21</v>
      </c>
      <c r="E40" s="9">
        <v>2</v>
      </c>
      <c r="F40" s="11" t="s">
        <v>43</v>
      </c>
      <c r="M40" s="3" t="s">
        <v>956</v>
      </c>
    </row>
    <row r="41" spans="1:13" x14ac:dyDescent="0.25">
      <c r="A41" s="6">
        <v>100974</v>
      </c>
      <c r="B41" s="7" t="s">
        <v>97</v>
      </c>
      <c r="C41" s="16" t="s">
        <v>15</v>
      </c>
      <c r="D41" s="9" t="s">
        <v>21</v>
      </c>
      <c r="E41" s="9">
        <v>2</v>
      </c>
      <c r="F41" s="9" t="s">
        <v>22</v>
      </c>
      <c r="M41" s="3" t="s">
        <v>957</v>
      </c>
    </row>
    <row r="42" spans="1:13" x14ac:dyDescent="0.25">
      <c r="A42" s="6">
        <v>101294</v>
      </c>
      <c r="B42" s="7" t="s">
        <v>98</v>
      </c>
      <c r="C42" s="16" t="s">
        <v>15</v>
      </c>
      <c r="D42" s="9" t="s">
        <v>21</v>
      </c>
      <c r="E42" s="9">
        <v>2</v>
      </c>
      <c r="F42" s="9" t="s">
        <v>60</v>
      </c>
      <c r="M42" s="3" t="s">
        <v>958</v>
      </c>
    </row>
    <row r="43" spans="1:13" x14ac:dyDescent="0.25">
      <c r="A43" s="6">
        <v>101295</v>
      </c>
      <c r="B43" s="7" t="s">
        <v>99</v>
      </c>
      <c r="C43" s="16" t="s">
        <v>15</v>
      </c>
      <c r="D43" s="9" t="s">
        <v>21</v>
      </c>
      <c r="E43" s="9">
        <v>2</v>
      </c>
      <c r="F43" s="11" t="s">
        <v>43</v>
      </c>
      <c r="M43" s="32" t="s">
        <v>1004</v>
      </c>
    </row>
    <row r="44" spans="1:13" x14ac:dyDescent="0.25">
      <c r="A44" s="6">
        <v>101296</v>
      </c>
      <c r="B44" s="7" t="s">
        <v>100</v>
      </c>
      <c r="C44" s="16" t="s">
        <v>15</v>
      </c>
      <c r="D44" s="9" t="s">
        <v>21</v>
      </c>
      <c r="E44" s="9">
        <v>2</v>
      </c>
      <c r="F44" s="11" t="s">
        <v>43</v>
      </c>
    </row>
    <row r="45" spans="1:13" x14ac:dyDescent="0.25">
      <c r="A45" s="6">
        <v>104066</v>
      </c>
      <c r="B45" s="7" t="s">
        <v>101</v>
      </c>
      <c r="C45" s="16" t="s">
        <v>34</v>
      </c>
      <c r="D45" s="9" t="s">
        <v>21</v>
      </c>
      <c r="E45" s="10">
        <v>2</v>
      </c>
      <c r="F45" s="9" t="s">
        <v>60</v>
      </c>
    </row>
    <row r="46" spans="1:13" x14ac:dyDescent="0.25">
      <c r="A46" s="6">
        <v>104040</v>
      </c>
      <c r="B46" s="7" t="s">
        <v>102</v>
      </c>
      <c r="C46" s="16" t="s">
        <v>38</v>
      </c>
      <c r="D46" s="9" t="s">
        <v>21</v>
      </c>
      <c r="E46" s="10">
        <v>2</v>
      </c>
      <c r="F46" s="11" t="s">
        <v>43</v>
      </c>
    </row>
    <row r="47" spans="1:13" x14ac:dyDescent="0.25">
      <c r="A47" s="6">
        <v>102262</v>
      </c>
      <c r="B47" s="7" t="s">
        <v>103</v>
      </c>
      <c r="C47" s="16" t="s">
        <v>46</v>
      </c>
      <c r="D47" s="9" t="s">
        <v>21</v>
      </c>
      <c r="E47" s="9">
        <v>2</v>
      </c>
      <c r="F47" s="11" t="s">
        <v>43</v>
      </c>
    </row>
    <row r="48" spans="1:13" x14ac:dyDescent="0.25">
      <c r="A48" s="6">
        <v>102682</v>
      </c>
      <c r="B48" s="7" t="s">
        <v>104</v>
      </c>
      <c r="C48" s="16" t="s">
        <v>46</v>
      </c>
      <c r="D48" s="9" t="s">
        <v>21</v>
      </c>
      <c r="E48" s="9">
        <v>2</v>
      </c>
      <c r="F48" s="11" t="s">
        <v>43</v>
      </c>
    </row>
    <row r="49" spans="1:6" x14ac:dyDescent="0.25">
      <c r="A49" s="6">
        <v>101922</v>
      </c>
      <c r="B49" s="7" t="s">
        <v>105</v>
      </c>
      <c r="C49" s="16" t="s">
        <v>46</v>
      </c>
      <c r="D49" s="9" t="s">
        <v>21</v>
      </c>
      <c r="E49" s="17">
        <v>2</v>
      </c>
      <c r="F49" s="11" t="s">
        <v>43</v>
      </c>
    </row>
    <row r="50" spans="1:6" x14ac:dyDescent="0.25">
      <c r="A50" s="6">
        <v>102017</v>
      </c>
      <c r="B50" s="7" t="s">
        <v>106</v>
      </c>
      <c r="C50" s="16" t="s">
        <v>37</v>
      </c>
      <c r="D50" s="9" t="s">
        <v>21</v>
      </c>
      <c r="E50" s="10">
        <v>2</v>
      </c>
      <c r="F50" s="11" t="s">
        <v>43</v>
      </c>
    </row>
    <row r="51" spans="1:6" x14ac:dyDescent="0.25">
      <c r="A51" s="6">
        <v>102741</v>
      </c>
      <c r="B51" s="7" t="s">
        <v>105</v>
      </c>
      <c r="C51" s="16" t="s">
        <v>37</v>
      </c>
      <c r="D51" s="9" t="s">
        <v>21</v>
      </c>
      <c r="E51" s="10">
        <v>2</v>
      </c>
      <c r="F51" s="11" t="s">
        <v>43</v>
      </c>
    </row>
    <row r="52" spans="1:6" x14ac:dyDescent="0.25">
      <c r="A52" s="6">
        <v>102136</v>
      </c>
      <c r="B52" s="7" t="s">
        <v>107</v>
      </c>
      <c r="C52" s="16" t="s">
        <v>37</v>
      </c>
      <c r="D52" s="9" t="s">
        <v>21</v>
      </c>
      <c r="E52" s="10">
        <v>2</v>
      </c>
      <c r="F52" s="11" t="s">
        <v>43</v>
      </c>
    </row>
    <row r="53" spans="1:6" x14ac:dyDescent="0.25">
      <c r="A53" s="6">
        <v>103771</v>
      </c>
      <c r="B53" s="7" t="s">
        <v>108</v>
      </c>
      <c r="C53" s="16" t="s">
        <v>37</v>
      </c>
      <c r="D53" s="9" t="s">
        <v>21</v>
      </c>
      <c r="E53" s="10">
        <v>2</v>
      </c>
      <c r="F53" s="11" t="s">
        <v>43</v>
      </c>
    </row>
    <row r="54" spans="1:6" x14ac:dyDescent="0.25">
      <c r="A54" s="6">
        <v>103694</v>
      </c>
      <c r="B54" s="7" t="s">
        <v>109</v>
      </c>
      <c r="C54" s="16" t="s">
        <v>110</v>
      </c>
      <c r="D54" s="9" t="s">
        <v>21</v>
      </c>
      <c r="E54" s="9">
        <v>2</v>
      </c>
      <c r="F54" s="9" t="s">
        <v>60</v>
      </c>
    </row>
    <row r="55" spans="1:6" x14ac:dyDescent="0.25">
      <c r="A55" s="6">
        <v>102139</v>
      </c>
      <c r="B55" s="7" t="s">
        <v>111</v>
      </c>
      <c r="C55" s="16" t="s">
        <v>110</v>
      </c>
      <c r="D55" s="9" t="s">
        <v>21</v>
      </c>
      <c r="E55" s="9">
        <v>2</v>
      </c>
      <c r="F55" s="9" t="s">
        <v>60</v>
      </c>
    </row>
    <row r="56" spans="1:6" x14ac:dyDescent="0.25">
      <c r="A56" s="6">
        <v>103536</v>
      </c>
      <c r="B56" s="7" t="s">
        <v>112</v>
      </c>
      <c r="C56" s="16" t="s">
        <v>110</v>
      </c>
      <c r="D56" s="9" t="s">
        <v>21</v>
      </c>
      <c r="E56" s="17">
        <v>2</v>
      </c>
      <c r="F56" s="11" t="s">
        <v>43</v>
      </c>
    </row>
    <row r="57" spans="1:6" x14ac:dyDescent="0.25">
      <c r="A57" s="6">
        <v>101607</v>
      </c>
      <c r="B57" s="7" t="s">
        <v>113</v>
      </c>
      <c r="C57" s="16" t="s">
        <v>110</v>
      </c>
      <c r="D57" s="9" t="s">
        <v>21</v>
      </c>
      <c r="E57" s="17">
        <v>2</v>
      </c>
      <c r="F57" s="9" t="s">
        <v>60</v>
      </c>
    </row>
    <row r="58" spans="1:6" x14ac:dyDescent="0.25">
      <c r="A58" s="6">
        <v>102833</v>
      </c>
      <c r="B58" s="7" t="s">
        <v>114</v>
      </c>
      <c r="C58" s="16" t="s">
        <v>32</v>
      </c>
      <c r="D58" s="9" t="s">
        <v>21</v>
      </c>
      <c r="E58" s="9">
        <v>2</v>
      </c>
      <c r="F58" s="11" t="s">
        <v>43</v>
      </c>
    </row>
    <row r="59" spans="1:6" x14ac:dyDescent="0.25">
      <c r="A59" s="6">
        <v>100622</v>
      </c>
      <c r="B59" s="7" t="s">
        <v>115</v>
      </c>
      <c r="C59" s="16" t="s">
        <v>32</v>
      </c>
      <c r="D59" s="9" t="s">
        <v>21</v>
      </c>
      <c r="E59" s="9">
        <v>2</v>
      </c>
      <c r="F59" s="11" t="s">
        <v>43</v>
      </c>
    </row>
    <row r="60" spans="1:6" x14ac:dyDescent="0.25">
      <c r="A60" s="6">
        <v>101333</v>
      </c>
      <c r="B60" s="7" t="s">
        <v>116</v>
      </c>
      <c r="C60" s="16" t="s">
        <v>32</v>
      </c>
      <c r="D60" s="9" t="s">
        <v>21</v>
      </c>
      <c r="E60" s="9">
        <v>2</v>
      </c>
      <c r="F60" s="11" t="s">
        <v>43</v>
      </c>
    </row>
    <row r="61" spans="1:6" x14ac:dyDescent="0.25">
      <c r="A61" s="6">
        <v>100365</v>
      </c>
      <c r="B61" s="7" t="s">
        <v>95</v>
      </c>
      <c r="C61" s="16" t="s">
        <v>32</v>
      </c>
      <c r="D61" s="9" t="s">
        <v>21</v>
      </c>
      <c r="E61" s="9">
        <v>2</v>
      </c>
      <c r="F61" s="11" t="s">
        <v>43</v>
      </c>
    </row>
    <row r="62" spans="1:6" x14ac:dyDescent="0.25">
      <c r="A62" s="6">
        <v>100366</v>
      </c>
      <c r="B62" s="7" t="s">
        <v>96</v>
      </c>
      <c r="C62" s="16" t="s">
        <v>32</v>
      </c>
      <c r="D62" s="9" t="s">
        <v>21</v>
      </c>
      <c r="E62" s="9">
        <v>2</v>
      </c>
      <c r="F62" s="11" t="s">
        <v>43</v>
      </c>
    </row>
    <row r="63" spans="1:6" x14ac:dyDescent="0.25">
      <c r="A63" s="6">
        <v>101505</v>
      </c>
      <c r="B63" s="7" t="s">
        <v>117</v>
      </c>
      <c r="C63" s="16" t="s">
        <v>23</v>
      </c>
      <c r="D63" s="9" t="s">
        <v>21</v>
      </c>
      <c r="E63" s="9">
        <v>2</v>
      </c>
      <c r="F63" s="9" t="s">
        <v>60</v>
      </c>
    </row>
    <row r="64" spans="1:6" x14ac:dyDescent="0.25">
      <c r="A64" s="6">
        <v>103634</v>
      </c>
      <c r="B64" s="7" t="s">
        <v>118</v>
      </c>
      <c r="C64" s="16" t="s">
        <v>69</v>
      </c>
      <c r="D64" s="9" t="s">
        <v>21</v>
      </c>
      <c r="E64" s="9">
        <v>2</v>
      </c>
      <c r="F64" s="9" t="s">
        <v>22</v>
      </c>
    </row>
    <row r="65" spans="1:6" x14ac:dyDescent="0.25">
      <c r="A65" s="6">
        <v>100449</v>
      </c>
      <c r="B65" s="7" t="s">
        <v>119</v>
      </c>
      <c r="C65" s="16" t="s">
        <v>30</v>
      </c>
      <c r="D65" s="9" t="s">
        <v>21</v>
      </c>
      <c r="E65" s="9" t="s">
        <v>120</v>
      </c>
      <c r="F65" s="9" t="s">
        <v>60</v>
      </c>
    </row>
    <row r="66" spans="1:6" x14ac:dyDescent="0.25">
      <c r="A66" s="6">
        <v>103897</v>
      </c>
      <c r="B66" s="7" t="s">
        <v>121</v>
      </c>
      <c r="C66" s="16" t="s">
        <v>69</v>
      </c>
      <c r="D66" s="9" t="s">
        <v>21</v>
      </c>
      <c r="E66" s="10">
        <v>2</v>
      </c>
      <c r="F66" s="11" t="s">
        <v>43</v>
      </c>
    </row>
    <row r="67" spans="1:6" x14ac:dyDescent="0.25">
      <c r="A67" s="6">
        <v>100271</v>
      </c>
      <c r="B67" s="7" t="s">
        <v>122</v>
      </c>
      <c r="C67" s="16" t="s">
        <v>72</v>
      </c>
      <c r="D67" s="9" t="s">
        <v>21</v>
      </c>
      <c r="E67" s="9">
        <v>2</v>
      </c>
      <c r="F67" s="9" t="s">
        <v>60</v>
      </c>
    </row>
    <row r="68" spans="1:6" x14ac:dyDescent="0.25">
      <c r="A68" s="6">
        <v>103466</v>
      </c>
      <c r="B68" s="7" t="s">
        <v>123</v>
      </c>
      <c r="C68" s="16" t="s">
        <v>73</v>
      </c>
      <c r="D68" s="9" t="s">
        <v>21</v>
      </c>
      <c r="E68" s="10">
        <v>2</v>
      </c>
      <c r="F68" s="11" t="s">
        <v>43</v>
      </c>
    </row>
    <row r="69" spans="1:6" x14ac:dyDescent="0.25">
      <c r="A69" s="6">
        <v>102930</v>
      </c>
      <c r="B69" s="7" t="s">
        <v>124</v>
      </c>
      <c r="C69" s="16" t="s">
        <v>73</v>
      </c>
      <c r="D69" s="9" t="s">
        <v>21</v>
      </c>
      <c r="E69" s="10">
        <v>2</v>
      </c>
      <c r="F69" s="11" t="s">
        <v>43</v>
      </c>
    </row>
    <row r="70" spans="1:6" x14ac:dyDescent="0.25">
      <c r="A70" s="6">
        <v>103966</v>
      </c>
      <c r="B70" s="7" t="s">
        <v>113</v>
      </c>
      <c r="C70" s="16" t="s">
        <v>73</v>
      </c>
      <c r="D70" s="9" t="s">
        <v>21</v>
      </c>
      <c r="E70" s="10">
        <v>2</v>
      </c>
      <c r="F70" s="9" t="s">
        <v>60</v>
      </c>
    </row>
    <row r="71" spans="1:6" x14ac:dyDescent="0.25">
      <c r="A71" s="6">
        <v>104172</v>
      </c>
      <c r="B71" s="7" t="s">
        <v>112</v>
      </c>
      <c r="C71" s="16" t="s">
        <v>73</v>
      </c>
      <c r="D71" s="9" t="s">
        <v>21</v>
      </c>
      <c r="E71" s="10">
        <v>2</v>
      </c>
      <c r="F71" s="11" t="s">
        <v>43</v>
      </c>
    </row>
    <row r="72" spans="1:6" x14ac:dyDescent="0.25">
      <c r="A72" s="6">
        <v>100219</v>
      </c>
      <c r="B72" s="7" t="s">
        <v>125</v>
      </c>
      <c r="C72" s="16" t="s">
        <v>15</v>
      </c>
      <c r="D72" s="9" t="s">
        <v>21</v>
      </c>
      <c r="E72" s="9" t="s">
        <v>126</v>
      </c>
      <c r="F72" s="9" t="s">
        <v>60</v>
      </c>
    </row>
    <row r="73" spans="1:6" x14ac:dyDescent="0.25">
      <c r="A73" s="6">
        <v>100195</v>
      </c>
      <c r="B73" s="7" t="s">
        <v>127</v>
      </c>
      <c r="C73" s="16" t="s">
        <v>34</v>
      </c>
      <c r="D73" s="9" t="s">
        <v>21</v>
      </c>
      <c r="E73" s="9" t="s">
        <v>126</v>
      </c>
      <c r="F73" s="9" t="s">
        <v>60</v>
      </c>
    </row>
    <row r="74" spans="1:6" x14ac:dyDescent="0.25">
      <c r="A74" s="6">
        <v>100442</v>
      </c>
      <c r="B74" s="7" t="s">
        <v>128</v>
      </c>
      <c r="C74" s="16" t="s">
        <v>37</v>
      </c>
      <c r="D74" s="9" t="s">
        <v>21</v>
      </c>
      <c r="E74" s="9" t="s">
        <v>126</v>
      </c>
      <c r="F74" s="9" t="s">
        <v>60</v>
      </c>
    </row>
    <row r="75" spans="1:6" x14ac:dyDescent="0.25">
      <c r="A75" s="6">
        <v>100443</v>
      </c>
      <c r="B75" s="7" t="s">
        <v>129</v>
      </c>
      <c r="C75" s="16" t="s">
        <v>37</v>
      </c>
      <c r="D75" s="9" t="s">
        <v>21</v>
      </c>
      <c r="E75" s="9" t="s">
        <v>126</v>
      </c>
      <c r="F75" s="11" t="s">
        <v>43</v>
      </c>
    </row>
    <row r="76" spans="1:6" x14ac:dyDescent="0.25">
      <c r="A76" s="6">
        <v>100444</v>
      </c>
      <c r="B76" s="7" t="s">
        <v>130</v>
      </c>
      <c r="C76" s="16" t="s">
        <v>37</v>
      </c>
      <c r="D76" s="9" t="s">
        <v>21</v>
      </c>
      <c r="E76" s="9" t="s">
        <v>126</v>
      </c>
      <c r="F76" s="9" t="s">
        <v>60</v>
      </c>
    </row>
    <row r="77" spans="1:6" x14ac:dyDescent="0.25">
      <c r="A77" s="6">
        <v>101096</v>
      </c>
      <c r="B77" s="7" t="s">
        <v>131</v>
      </c>
      <c r="C77" s="16" t="s">
        <v>37</v>
      </c>
      <c r="D77" s="9" t="s">
        <v>21</v>
      </c>
      <c r="E77" s="9" t="s">
        <v>126</v>
      </c>
      <c r="F77" s="9" t="s">
        <v>60</v>
      </c>
    </row>
    <row r="78" spans="1:6" x14ac:dyDescent="0.25">
      <c r="A78" s="6">
        <v>100398</v>
      </c>
      <c r="B78" s="7" t="s">
        <v>132</v>
      </c>
      <c r="C78" s="16" t="s">
        <v>110</v>
      </c>
      <c r="D78" s="9" t="s">
        <v>21</v>
      </c>
      <c r="E78" s="9" t="s">
        <v>126</v>
      </c>
      <c r="F78" s="9" t="s">
        <v>60</v>
      </c>
    </row>
    <row r="79" spans="1:6" x14ac:dyDescent="0.25">
      <c r="A79" s="6">
        <v>102335</v>
      </c>
      <c r="B79" s="7" t="s">
        <v>133</v>
      </c>
      <c r="C79" s="16" t="s">
        <v>23</v>
      </c>
      <c r="D79" s="9" t="s">
        <v>21</v>
      </c>
      <c r="E79" s="9" t="s">
        <v>126</v>
      </c>
      <c r="F79" s="9" t="s">
        <v>60</v>
      </c>
    </row>
    <row r="80" spans="1:6" x14ac:dyDescent="0.25">
      <c r="A80" s="6">
        <v>100396</v>
      </c>
      <c r="B80" s="7" t="s">
        <v>134</v>
      </c>
      <c r="C80" s="16" t="s">
        <v>135</v>
      </c>
      <c r="D80" s="9" t="s">
        <v>21</v>
      </c>
      <c r="E80" s="9" t="s">
        <v>126</v>
      </c>
      <c r="F80" s="9" t="s">
        <v>60</v>
      </c>
    </row>
    <row r="81" spans="1:6" x14ac:dyDescent="0.25">
      <c r="A81" s="6">
        <v>100397</v>
      </c>
      <c r="B81" s="7" t="s">
        <v>136</v>
      </c>
      <c r="C81" s="16" t="s">
        <v>135</v>
      </c>
      <c r="D81" s="9" t="s">
        <v>21</v>
      </c>
      <c r="E81" s="9" t="s">
        <v>126</v>
      </c>
      <c r="F81" s="9" t="s">
        <v>60</v>
      </c>
    </row>
    <row r="82" spans="1:6" x14ac:dyDescent="0.25">
      <c r="A82" s="6">
        <v>102255</v>
      </c>
      <c r="B82" s="7" t="s">
        <v>137</v>
      </c>
      <c r="C82" s="16" t="s">
        <v>15</v>
      </c>
      <c r="D82" s="9" t="s">
        <v>21</v>
      </c>
      <c r="E82" s="9" t="s">
        <v>138</v>
      </c>
      <c r="F82" s="9" t="s">
        <v>60</v>
      </c>
    </row>
    <row r="83" spans="1:6" x14ac:dyDescent="0.25">
      <c r="A83" s="6">
        <v>100182</v>
      </c>
      <c r="B83" s="7" t="s">
        <v>139</v>
      </c>
      <c r="C83" s="16" t="s">
        <v>15</v>
      </c>
      <c r="D83" s="9" t="s">
        <v>21</v>
      </c>
      <c r="E83" s="9" t="s">
        <v>138</v>
      </c>
      <c r="F83" s="11" t="s">
        <v>43</v>
      </c>
    </row>
    <row r="84" spans="1:6" x14ac:dyDescent="0.25">
      <c r="A84" s="6">
        <v>101987</v>
      </c>
      <c r="B84" s="7" t="s">
        <v>140</v>
      </c>
      <c r="C84" s="16" t="s">
        <v>15</v>
      </c>
      <c r="D84" s="9" t="s">
        <v>21</v>
      </c>
      <c r="E84" s="9">
        <v>8</v>
      </c>
      <c r="F84" s="9" t="s">
        <v>22</v>
      </c>
    </row>
    <row r="85" spans="1:6" x14ac:dyDescent="0.25">
      <c r="A85" s="9">
        <v>101292</v>
      </c>
      <c r="B85" s="2" t="s">
        <v>141</v>
      </c>
      <c r="C85" s="2" t="s">
        <v>15</v>
      </c>
      <c r="D85" s="9" t="s">
        <v>21</v>
      </c>
      <c r="E85" s="9" t="s">
        <v>138</v>
      </c>
      <c r="F85" s="11" t="s">
        <v>43</v>
      </c>
    </row>
    <row r="86" spans="1:6" x14ac:dyDescent="0.25">
      <c r="A86" s="9">
        <v>100580</v>
      </c>
      <c r="B86" s="2" t="s">
        <v>142</v>
      </c>
      <c r="C86" s="2" t="s">
        <v>34</v>
      </c>
      <c r="D86" s="9" t="s">
        <v>21</v>
      </c>
      <c r="E86" s="9" t="s">
        <v>138</v>
      </c>
      <c r="F86" s="9" t="s">
        <v>60</v>
      </c>
    </row>
    <row r="87" spans="1:6" x14ac:dyDescent="0.25">
      <c r="A87" s="6">
        <v>100189</v>
      </c>
      <c r="B87" s="7" t="s">
        <v>143</v>
      </c>
      <c r="C87" s="16" t="s">
        <v>37</v>
      </c>
      <c r="D87" s="9" t="s">
        <v>21</v>
      </c>
      <c r="E87" s="9" t="s">
        <v>138</v>
      </c>
      <c r="F87" s="11" t="s">
        <v>43</v>
      </c>
    </row>
    <row r="88" spans="1:6" x14ac:dyDescent="0.25">
      <c r="A88" s="6">
        <v>100099</v>
      </c>
      <c r="B88" s="7" t="s">
        <v>139</v>
      </c>
      <c r="C88" s="16" t="s">
        <v>37</v>
      </c>
      <c r="D88" s="9" t="s">
        <v>21</v>
      </c>
      <c r="E88" s="9" t="s">
        <v>138</v>
      </c>
      <c r="F88" s="9" t="s">
        <v>60</v>
      </c>
    </row>
    <row r="89" spans="1:6" x14ac:dyDescent="0.25">
      <c r="A89" s="6">
        <v>103780</v>
      </c>
      <c r="B89" s="7" t="s">
        <v>144</v>
      </c>
      <c r="C89" s="16" t="s">
        <v>32</v>
      </c>
      <c r="D89" s="9" t="s">
        <v>21</v>
      </c>
      <c r="E89" s="9" t="s">
        <v>138</v>
      </c>
      <c r="F89" s="11" t="s">
        <v>43</v>
      </c>
    </row>
    <row r="90" spans="1:6" x14ac:dyDescent="0.25">
      <c r="A90" s="9">
        <v>100148</v>
      </c>
      <c r="B90" s="19" t="s">
        <v>139</v>
      </c>
      <c r="C90" s="16" t="s">
        <v>57</v>
      </c>
      <c r="D90" s="9" t="s">
        <v>21</v>
      </c>
      <c r="E90" s="9" t="s">
        <v>138</v>
      </c>
      <c r="F90" s="11" t="s">
        <v>43</v>
      </c>
    </row>
    <row r="91" spans="1:6" ht="30" x14ac:dyDescent="0.25">
      <c r="A91" s="9">
        <v>100331</v>
      </c>
      <c r="B91" s="19" t="s">
        <v>145</v>
      </c>
      <c r="C91" s="16" t="s">
        <v>135</v>
      </c>
      <c r="D91" s="9" t="s">
        <v>21</v>
      </c>
      <c r="E91" s="9" t="s">
        <v>138</v>
      </c>
      <c r="F91" s="9" t="s">
        <v>60</v>
      </c>
    </row>
    <row r="92" spans="1:6" x14ac:dyDescent="0.25">
      <c r="A92" s="6">
        <v>102124</v>
      </c>
      <c r="B92" s="7" t="s">
        <v>146</v>
      </c>
      <c r="C92" s="16" t="s">
        <v>88</v>
      </c>
      <c r="D92" s="9" t="s">
        <v>21</v>
      </c>
      <c r="E92" s="9" t="s">
        <v>138</v>
      </c>
      <c r="F92" s="9" t="s">
        <v>60</v>
      </c>
    </row>
    <row r="93" spans="1:6" x14ac:dyDescent="0.25">
      <c r="A93" s="6">
        <v>103750</v>
      </c>
      <c r="B93" s="7" t="s">
        <v>147</v>
      </c>
      <c r="C93" s="16" t="s">
        <v>88</v>
      </c>
      <c r="D93" s="9" t="s">
        <v>21</v>
      </c>
      <c r="E93" s="9" t="s">
        <v>138</v>
      </c>
      <c r="F93" s="11" t="s">
        <v>43</v>
      </c>
    </row>
    <row r="94" spans="1:6" x14ac:dyDescent="0.25">
      <c r="A94" s="11">
        <v>102498</v>
      </c>
      <c r="B94" s="12" t="s">
        <v>148</v>
      </c>
      <c r="C94" s="8" t="s">
        <v>149</v>
      </c>
      <c r="D94" s="13" t="s">
        <v>21</v>
      </c>
      <c r="E94" s="13" t="s">
        <v>150</v>
      </c>
      <c r="F94" s="9" t="s">
        <v>151</v>
      </c>
    </row>
    <row r="95" spans="1:6" x14ac:dyDescent="0.25">
      <c r="A95" s="11">
        <v>102621</v>
      </c>
      <c r="B95" s="12" t="s">
        <v>152</v>
      </c>
      <c r="C95" s="8" t="s">
        <v>149</v>
      </c>
      <c r="D95" s="13" t="s">
        <v>21</v>
      </c>
      <c r="E95" s="13" t="s">
        <v>150</v>
      </c>
      <c r="F95" s="9" t="s">
        <v>151</v>
      </c>
    </row>
    <row r="96" spans="1:6" x14ac:dyDescent="0.25">
      <c r="A96" s="6">
        <v>101317</v>
      </c>
      <c r="B96" s="7" t="s">
        <v>153</v>
      </c>
      <c r="C96" s="16" t="s">
        <v>32</v>
      </c>
      <c r="D96" s="9" t="s">
        <v>21</v>
      </c>
      <c r="E96" s="10">
        <v>6</v>
      </c>
      <c r="F96" s="11" t="s">
        <v>43</v>
      </c>
    </row>
    <row r="97" spans="1:6" x14ac:dyDescent="0.25">
      <c r="A97" s="6">
        <v>101318</v>
      </c>
      <c r="B97" s="7" t="s">
        <v>154</v>
      </c>
      <c r="C97" s="16" t="s">
        <v>32</v>
      </c>
      <c r="D97" s="9" t="s">
        <v>21</v>
      </c>
      <c r="E97" s="10">
        <v>6</v>
      </c>
      <c r="F97" s="11" t="s">
        <v>43</v>
      </c>
    </row>
    <row r="98" spans="1:6" x14ac:dyDescent="0.25">
      <c r="A98" s="6">
        <v>102306</v>
      </c>
      <c r="B98" s="7" t="s">
        <v>155</v>
      </c>
      <c r="C98" s="16" t="s">
        <v>32</v>
      </c>
      <c r="D98" s="9" t="s">
        <v>21</v>
      </c>
      <c r="E98" s="10">
        <v>6</v>
      </c>
      <c r="F98" s="11" t="s">
        <v>43</v>
      </c>
    </row>
    <row r="99" spans="1:6" x14ac:dyDescent="0.25">
      <c r="A99" s="6">
        <v>101689</v>
      </c>
      <c r="B99" s="7" t="s">
        <v>156</v>
      </c>
      <c r="C99" s="16" t="s">
        <v>32</v>
      </c>
      <c r="D99" s="9" t="s">
        <v>21</v>
      </c>
      <c r="E99" s="10">
        <v>6</v>
      </c>
      <c r="F99" s="11" t="s">
        <v>43</v>
      </c>
    </row>
    <row r="100" spans="1:6" x14ac:dyDescent="0.25">
      <c r="A100" s="6">
        <v>103445</v>
      </c>
      <c r="B100" s="7" t="s">
        <v>157</v>
      </c>
      <c r="C100" s="16" t="s">
        <v>32</v>
      </c>
      <c r="D100" s="9" t="s">
        <v>21</v>
      </c>
      <c r="E100" s="10">
        <v>6</v>
      </c>
      <c r="F100" s="11" t="s">
        <v>43</v>
      </c>
    </row>
    <row r="101" spans="1:6" x14ac:dyDescent="0.25">
      <c r="A101" s="6">
        <v>101953</v>
      </c>
      <c r="B101" s="7" t="s">
        <v>158</v>
      </c>
      <c r="C101" s="16" t="s">
        <v>37</v>
      </c>
      <c r="D101" s="9" t="s">
        <v>21</v>
      </c>
      <c r="E101" s="9">
        <v>7</v>
      </c>
      <c r="F101" s="9" t="s">
        <v>60</v>
      </c>
    </row>
    <row r="102" spans="1:6" x14ac:dyDescent="0.25">
      <c r="A102" s="6">
        <v>102305</v>
      </c>
      <c r="B102" s="7" t="s">
        <v>159</v>
      </c>
      <c r="C102" s="16" t="s">
        <v>37</v>
      </c>
      <c r="D102" s="9" t="s">
        <v>21</v>
      </c>
      <c r="E102" s="9">
        <v>7</v>
      </c>
      <c r="F102" s="11" t="s">
        <v>43</v>
      </c>
    </row>
    <row r="103" spans="1:6" x14ac:dyDescent="0.25">
      <c r="A103" s="6">
        <v>100066</v>
      </c>
      <c r="B103" s="7" t="s">
        <v>160</v>
      </c>
      <c r="C103" s="16" t="s">
        <v>37</v>
      </c>
      <c r="D103" s="9" t="s">
        <v>21</v>
      </c>
      <c r="E103" s="9">
        <v>7</v>
      </c>
      <c r="F103" s="9" t="s">
        <v>60</v>
      </c>
    </row>
    <row r="104" spans="1:6" x14ac:dyDescent="0.25">
      <c r="A104" s="6">
        <v>100414</v>
      </c>
      <c r="B104" s="7" t="s">
        <v>161</v>
      </c>
      <c r="C104" s="16" t="s">
        <v>32</v>
      </c>
      <c r="D104" s="9" t="s">
        <v>21</v>
      </c>
      <c r="E104" s="9">
        <v>7</v>
      </c>
      <c r="F104" s="11" t="s">
        <v>43</v>
      </c>
    </row>
    <row r="105" spans="1:6" x14ac:dyDescent="0.25">
      <c r="A105" s="6">
        <v>103384</v>
      </c>
      <c r="B105" s="7" t="s">
        <v>162</v>
      </c>
      <c r="C105" s="16" t="s">
        <v>163</v>
      </c>
      <c r="D105" s="9" t="s">
        <v>21</v>
      </c>
      <c r="E105" s="9">
        <v>7</v>
      </c>
      <c r="F105" s="11" t="s">
        <v>43</v>
      </c>
    </row>
    <row r="106" spans="1:6" x14ac:dyDescent="0.25">
      <c r="A106" s="6">
        <v>100960</v>
      </c>
      <c r="B106" s="7" t="s">
        <v>164</v>
      </c>
      <c r="C106" s="16" t="s">
        <v>135</v>
      </c>
      <c r="D106" s="9" t="s">
        <v>21</v>
      </c>
      <c r="E106" s="9">
        <v>7</v>
      </c>
      <c r="F106" s="9" t="s">
        <v>60</v>
      </c>
    </row>
    <row r="107" spans="1:6" x14ac:dyDescent="0.25">
      <c r="A107" s="6">
        <v>101531</v>
      </c>
      <c r="B107" s="7" t="s">
        <v>165</v>
      </c>
      <c r="C107" s="16" t="s">
        <v>135</v>
      </c>
      <c r="D107" s="9" t="s">
        <v>21</v>
      </c>
      <c r="E107" s="9">
        <v>7</v>
      </c>
      <c r="F107" s="9" t="s">
        <v>60</v>
      </c>
    </row>
    <row r="108" spans="1:6" x14ac:dyDescent="0.25">
      <c r="A108" s="6">
        <v>100120</v>
      </c>
      <c r="B108" s="7" t="s">
        <v>160</v>
      </c>
      <c r="C108" s="16" t="s">
        <v>30</v>
      </c>
      <c r="D108" s="9" t="s">
        <v>21</v>
      </c>
      <c r="E108" s="9">
        <v>7</v>
      </c>
      <c r="F108" s="9" t="s">
        <v>60</v>
      </c>
    </row>
    <row r="109" spans="1:6" x14ac:dyDescent="0.25">
      <c r="A109" s="6">
        <v>103489</v>
      </c>
      <c r="B109" s="7" t="s">
        <v>166</v>
      </c>
      <c r="C109" s="16" t="s">
        <v>30</v>
      </c>
      <c r="D109" s="9" t="s">
        <v>21</v>
      </c>
      <c r="E109" s="9">
        <v>7</v>
      </c>
      <c r="F109" s="11" t="s">
        <v>43</v>
      </c>
    </row>
    <row r="110" spans="1:6" x14ac:dyDescent="0.25">
      <c r="A110" s="6">
        <v>102137</v>
      </c>
      <c r="B110" s="7" t="s">
        <v>167</v>
      </c>
      <c r="C110" s="16" t="s">
        <v>37</v>
      </c>
      <c r="D110" s="9" t="s">
        <v>21</v>
      </c>
      <c r="E110" s="10">
        <v>11</v>
      </c>
      <c r="F110" s="11" t="s">
        <v>43</v>
      </c>
    </row>
    <row r="111" spans="1:6" x14ac:dyDescent="0.25">
      <c r="A111" s="6">
        <v>102117</v>
      </c>
      <c r="B111" s="7" t="s">
        <v>168</v>
      </c>
      <c r="C111" s="16" t="s">
        <v>37</v>
      </c>
      <c r="D111" s="9" t="s">
        <v>21</v>
      </c>
      <c r="E111" s="10">
        <v>8</v>
      </c>
      <c r="F111" s="9" t="s">
        <v>60</v>
      </c>
    </row>
    <row r="112" spans="1:6" x14ac:dyDescent="0.25">
      <c r="A112" s="6">
        <v>102183</v>
      </c>
      <c r="B112" s="7" t="s">
        <v>169</v>
      </c>
      <c r="C112" s="16" t="s">
        <v>37</v>
      </c>
      <c r="D112" s="9" t="s">
        <v>21</v>
      </c>
      <c r="E112" s="10">
        <v>8</v>
      </c>
      <c r="F112" s="11" t="s">
        <v>43</v>
      </c>
    </row>
    <row r="113" spans="1:6" x14ac:dyDescent="0.25">
      <c r="A113" s="6">
        <v>102504</v>
      </c>
      <c r="B113" s="7" t="s">
        <v>170</v>
      </c>
      <c r="C113" s="16" t="s">
        <v>37</v>
      </c>
      <c r="D113" s="9" t="s">
        <v>21</v>
      </c>
      <c r="E113" s="10">
        <v>8</v>
      </c>
      <c r="F113" s="11" t="s">
        <v>43</v>
      </c>
    </row>
    <row r="114" spans="1:6" x14ac:dyDescent="0.25">
      <c r="A114" s="6">
        <v>100610</v>
      </c>
      <c r="B114" s="7" t="s">
        <v>171</v>
      </c>
      <c r="C114" s="16" t="s">
        <v>37</v>
      </c>
      <c r="D114" s="9" t="s">
        <v>21</v>
      </c>
      <c r="E114" s="10">
        <v>8</v>
      </c>
      <c r="F114" s="9" t="s">
        <v>60</v>
      </c>
    </row>
    <row r="115" spans="1:6" x14ac:dyDescent="0.25">
      <c r="A115" s="6">
        <v>102505</v>
      </c>
      <c r="B115" s="7" t="s">
        <v>172</v>
      </c>
      <c r="C115" s="16" t="s">
        <v>37</v>
      </c>
      <c r="D115" s="9" t="s">
        <v>21</v>
      </c>
      <c r="E115" s="10">
        <v>8</v>
      </c>
      <c r="F115" s="11" t="s">
        <v>43</v>
      </c>
    </row>
    <row r="116" spans="1:6" x14ac:dyDescent="0.25">
      <c r="A116" s="6">
        <v>103805</v>
      </c>
      <c r="B116" s="7" t="s">
        <v>173</v>
      </c>
      <c r="C116" s="16" t="s">
        <v>37</v>
      </c>
      <c r="D116" s="9" t="s">
        <v>21</v>
      </c>
      <c r="E116" s="10">
        <v>8</v>
      </c>
      <c r="F116" s="9" t="s">
        <v>22</v>
      </c>
    </row>
    <row r="117" spans="1:6" x14ac:dyDescent="0.25">
      <c r="A117" s="6">
        <v>102041</v>
      </c>
      <c r="B117" s="7" t="s">
        <v>174</v>
      </c>
      <c r="C117" s="16" t="s">
        <v>37</v>
      </c>
      <c r="D117" s="9" t="s">
        <v>21</v>
      </c>
      <c r="E117" s="10">
        <v>8</v>
      </c>
      <c r="F117" s="9" t="s">
        <v>60</v>
      </c>
    </row>
    <row r="118" spans="1:6" x14ac:dyDescent="0.25">
      <c r="A118" s="6">
        <v>102648</v>
      </c>
      <c r="B118" s="7" t="s">
        <v>175</v>
      </c>
      <c r="C118" s="16" t="s">
        <v>64</v>
      </c>
      <c r="D118" s="9" t="s">
        <v>21</v>
      </c>
      <c r="E118" s="10">
        <v>8</v>
      </c>
      <c r="F118" s="9" t="s">
        <v>22</v>
      </c>
    </row>
    <row r="119" spans="1:6" x14ac:dyDescent="0.25">
      <c r="A119" s="6">
        <v>102677</v>
      </c>
      <c r="B119" s="7" t="s">
        <v>176</v>
      </c>
      <c r="C119" s="16" t="s">
        <v>64</v>
      </c>
      <c r="D119" s="9" t="s">
        <v>21</v>
      </c>
      <c r="E119" s="10">
        <v>8</v>
      </c>
      <c r="F119" s="9" t="s">
        <v>22</v>
      </c>
    </row>
    <row r="120" spans="1:6" x14ac:dyDescent="0.25">
      <c r="A120" s="6">
        <v>102789</v>
      </c>
      <c r="B120" s="7" t="s">
        <v>177</v>
      </c>
      <c r="C120" s="16" t="s">
        <v>64</v>
      </c>
      <c r="D120" s="9" t="s">
        <v>21</v>
      </c>
      <c r="E120" s="10">
        <v>8</v>
      </c>
      <c r="F120" s="9" t="s">
        <v>22</v>
      </c>
    </row>
    <row r="121" spans="1:6" x14ac:dyDescent="0.25">
      <c r="A121" s="6">
        <v>102149</v>
      </c>
      <c r="B121" s="7" t="s">
        <v>178</v>
      </c>
      <c r="C121" s="16" t="s">
        <v>149</v>
      </c>
      <c r="D121" s="9" t="s">
        <v>21</v>
      </c>
      <c r="E121" s="10">
        <v>8</v>
      </c>
      <c r="F121" s="9" t="s">
        <v>22</v>
      </c>
    </row>
    <row r="122" spans="1:6" x14ac:dyDescent="0.25">
      <c r="A122" s="6">
        <v>101279</v>
      </c>
      <c r="B122" s="7" t="s">
        <v>179</v>
      </c>
      <c r="C122" s="16" t="s">
        <v>149</v>
      </c>
      <c r="D122" s="9" t="s">
        <v>21</v>
      </c>
      <c r="E122" s="10">
        <v>8</v>
      </c>
      <c r="F122" s="9" t="s">
        <v>22</v>
      </c>
    </row>
    <row r="123" spans="1:6" x14ac:dyDescent="0.25">
      <c r="A123" s="6">
        <v>100982</v>
      </c>
      <c r="B123" s="7" t="s">
        <v>180</v>
      </c>
      <c r="C123" s="16" t="s">
        <v>149</v>
      </c>
      <c r="D123" s="9" t="s">
        <v>21</v>
      </c>
      <c r="E123" s="10">
        <v>8</v>
      </c>
      <c r="F123" s="9" t="s">
        <v>60</v>
      </c>
    </row>
    <row r="124" spans="1:6" x14ac:dyDescent="0.25">
      <c r="A124" s="6">
        <v>104085</v>
      </c>
      <c r="B124" s="7" t="s">
        <v>181</v>
      </c>
      <c r="C124" s="16" t="s">
        <v>69</v>
      </c>
      <c r="D124" s="9" t="s">
        <v>21</v>
      </c>
      <c r="E124" s="10">
        <v>8</v>
      </c>
      <c r="F124" s="11" t="s">
        <v>43</v>
      </c>
    </row>
    <row r="125" spans="1:6" x14ac:dyDescent="0.25">
      <c r="A125" s="6">
        <v>104124</v>
      </c>
      <c r="B125" s="7" t="s">
        <v>182</v>
      </c>
      <c r="C125" s="16" t="s">
        <v>69</v>
      </c>
      <c r="D125" s="9" t="s">
        <v>21</v>
      </c>
      <c r="E125" s="10">
        <v>8</v>
      </c>
      <c r="F125" s="11" t="s">
        <v>43</v>
      </c>
    </row>
    <row r="126" spans="1:6" x14ac:dyDescent="0.25">
      <c r="A126" s="6">
        <v>104114</v>
      </c>
      <c r="B126" s="7" t="s">
        <v>183</v>
      </c>
      <c r="C126" s="16" t="s">
        <v>69</v>
      </c>
      <c r="D126" s="9" t="s">
        <v>21</v>
      </c>
      <c r="E126" s="10">
        <v>8</v>
      </c>
      <c r="F126" s="11" t="s">
        <v>43</v>
      </c>
    </row>
    <row r="127" spans="1:6" x14ac:dyDescent="0.25">
      <c r="A127" s="6">
        <v>103824</v>
      </c>
      <c r="B127" s="7" t="s">
        <v>184</v>
      </c>
      <c r="C127" s="16" t="s">
        <v>163</v>
      </c>
      <c r="D127" s="9" t="s">
        <v>21</v>
      </c>
      <c r="E127" s="10">
        <v>8</v>
      </c>
      <c r="F127" s="11" t="s">
        <v>43</v>
      </c>
    </row>
    <row r="128" spans="1:6" x14ac:dyDescent="0.25">
      <c r="A128" s="6">
        <v>102053</v>
      </c>
      <c r="B128" s="7" t="s">
        <v>185</v>
      </c>
      <c r="C128" s="16" t="s">
        <v>30</v>
      </c>
      <c r="D128" s="9" t="s">
        <v>21</v>
      </c>
      <c r="E128" s="10">
        <v>8</v>
      </c>
      <c r="F128" s="11" t="s">
        <v>43</v>
      </c>
    </row>
    <row r="129" spans="1:6" x14ac:dyDescent="0.25">
      <c r="A129" s="6">
        <v>100411</v>
      </c>
      <c r="B129" s="7" t="s">
        <v>186</v>
      </c>
      <c r="C129" s="16" t="s">
        <v>20</v>
      </c>
      <c r="D129" s="9" t="s">
        <v>21</v>
      </c>
      <c r="E129" s="10" t="s">
        <v>187</v>
      </c>
      <c r="F129" s="9" t="s">
        <v>60</v>
      </c>
    </row>
    <row r="130" spans="1:6" x14ac:dyDescent="0.25">
      <c r="A130" s="6">
        <v>102007</v>
      </c>
      <c r="B130" s="7" t="s">
        <v>188</v>
      </c>
      <c r="C130" s="16" t="s">
        <v>15</v>
      </c>
      <c r="D130" s="9" t="s">
        <v>21</v>
      </c>
      <c r="E130" s="10" t="s">
        <v>187</v>
      </c>
      <c r="F130" s="9" t="s">
        <v>60</v>
      </c>
    </row>
    <row r="131" spans="1:6" x14ac:dyDescent="0.25">
      <c r="A131" s="6">
        <v>102009</v>
      </c>
      <c r="B131" s="7" t="s">
        <v>189</v>
      </c>
      <c r="C131" s="16" t="s">
        <v>15</v>
      </c>
      <c r="D131" s="9" t="s">
        <v>21</v>
      </c>
      <c r="E131" s="9" t="s">
        <v>187</v>
      </c>
      <c r="F131" s="9" t="s">
        <v>60</v>
      </c>
    </row>
    <row r="132" spans="1:6" x14ac:dyDescent="0.25">
      <c r="A132" s="6">
        <v>102146</v>
      </c>
      <c r="B132" s="7" t="s">
        <v>190</v>
      </c>
      <c r="C132" s="16" t="s">
        <v>61</v>
      </c>
      <c r="D132" s="9" t="s">
        <v>21</v>
      </c>
      <c r="E132" s="10" t="s">
        <v>187</v>
      </c>
      <c r="F132" s="11" t="s">
        <v>43</v>
      </c>
    </row>
    <row r="133" spans="1:6" x14ac:dyDescent="0.25">
      <c r="A133" s="6">
        <v>102115</v>
      </c>
      <c r="B133" s="7" t="s">
        <v>191</v>
      </c>
      <c r="C133" s="16" t="s">
        <v>61</v>
      </c>
      <c r="D133" s="9" t="s">
        <v>21</v>
      </c>
      <c r="E133" s="17" t="s">
        <v>187</v>
      </c>
      <c r="F133" s="11" t="s">
        <v>43</v>
      </c>
    </row>
    <row r="134" spans="1:6" x14ac:dyDescent="0.25">
      <c r="A134" s="6">
        <v>100591</v>
      </c>
      <c r="B134" s="7" t="s">
        <v>192</v>
      </c>
      <c r="C134" s="16" t="s">
        <v>37</v>
      </c>
      <c r="D134" s="9" t="s">
        <v>21</v>
      </c>
      <c r="E134" s="17" t="s">
        <v>187</v>
      </c>
      <c r="F134" s="11" t="s">
        <v>43</v>
      </c>
    </row>
    <row r="135" spans="1:6" x14ac:dyDescent="0.25">
      <c r="A135" s="6">
        <v>102140</v>
      </c>
      <c r="B135" s="7" t="s">
        <v>193</v>
      </c>
      <c r="C135" s="16" t="s">
        <v>194</v>
      </c>
      <c r="D135" s="9" t="s">
        <v>21</v>
      </c>
      <c r="E135" s="10">
        <v>11</v>
      </c>
      <c r="F135" s="11" t="s">
        <v>43</v>
      </c>
    </row>
    <row r="136" spans="1:6" x14ac:dyDescent="0.25">
      <c r="A136" s="6">
        <v>102192</v>
      </c>
      <c r="B136" s="7" t="s">
        <v>195</v>
      </c>
      <c r="C136" s="16" t="s">
        <v>37</v>
      </c>
      <c r="D136" s="9" t="s">
        <v>21</v>
      </c>
      <c r="E136" s="17" t="s">
        <v>187</v>
      </c>
      <c r="F136" s="11" t="s">
        <v>43</v>
      </c>
    </row>
    <row r="137" spans="1:6" x14ac:dyDescent="0.25">
      <c r="A137" s="6">
        <v>102342</v>
      </c>
      <c r="B137" s="7" t="s">
        <v>196</v>
      </c>
      <c r="C137" s="16" t="s">
        <v>37</v>
      </c>
      <c r="D137" s="9" t="s">
        <v>21</v>
      </c>
      <c r="E137" s="9" t="s">
        <v>187</v>
      </c>
      <c r="F137" s="9" t="s">
        <v>60</v>
      </c>
    </row>
    <row r="138" spans="1:6" x14ac:dyDescent="0.25">
      <c r="A138" s="6">
        <v>100634</v>
      </c>
      <c r="B138" s="7" t="s">
        <v>197</v>
      </c>
      <c r="C138" s="16" t="s">
        <v>32</v>
      </c>
      <c r="D138" s="9" t="s">
        <v>21</v>
      </c>
      <c r="E138" s="9" t="s">
        <v>187</v>
      </c>
      <c r="F138" s="11" t="s">
        <v>43</v>
      </c>
    </row>
    <row r="139" spans="1:6" x14ac:dyDescent="0.25">
      <c r="A139" s="6">
        <v>100640</v>
      </c>
      <c r="B139" s="7" t="s">
        <v>198</v>
      </c>
      <c r="C139" s="16" t="s">
        <v>32</v>
      </c>
      <c r="D139" s="9" t="s">
        <v>21</v>
      </c>
      <c r="E139" s="9" t="s">
        <v>187</v>
      </c>
      <c r="F139" s="11" t="s">
        <v>43</v>
      </c>
    </row>
    <row r="140" spans="1:6" x14ac:dyDescent="0.25">
      <c r="A140" s="6">
        <v>100987</v>
      </c>
      <c r="B140" s="7" t="s">
        <v>199</v>
      </c>
      <c r="C140" s="16" t="s">
        <v>32</v>
      </c>
      <c r="D140" s="9" t="s">
        <v>21</v>
      </c>
      <c r="E140" s="9" t="s">
        <v>187</v>
      </c>
      <c r="F140" s="11" t="s">
        <v>43</v>
      </c>
    </row>
    <row r="141" spans="1:6" x14ac:dyDescent="0.25">
      <c r="A141" s="6">
        <v>100638</v>
      </c>
      <c r="B141" s="7" t="s">
        <v>200</v>
      </c>
      <c r="C141" s="16" t="s">
        <v>23</v>
      </c>
      <c r="D141" s="9" t="s">
        <v>21</v>
      </c>
      <c r="E141" s="9" t="s">
        <v>187</v>
      </c>
      <c r="F141" s="9" t="s">
        <v>60</v>
      </c>
    </row>
    <row r="142" spans="1:6" x14ac:dyDescent="0.25">
      <c r="A142" s="6">
        <v>101370</v>
      </c>
      <c r="B142" s="7" t="s">
        <v>201</v>
      </c>
      <c r="C142" s="16" t="s">
        <v>57</v>
      </c>
      <c r="D142" s="9" t="s">
        <v>21</v>
      </c>
      <c r="E142" s="9" t="s">
        <v>187</v>
      </c>
      <c r="F142" s="11" t="s">
        <v>43</v>
      </c>
    </row>
    <row r="143" spans="1:6" x14ac:dyDescent="0.25">
      <c r="A143" s="6">
        <v>102541</v>
      </c>
      <c r="B143" s="7" t="s">
        <v>202</v>
      </c>
      <c r="C143" s="16" t="s">
        <v>135</v>
      </c>
      <c r="D143" s="9" t="s">
        <v>21</v>
      </c>
      <c r="E143" s="9" t="s">
        <v>187</v>
      </c>
      <c r="F143" s="11" t="s">
        <v>43</v>
      </c>
    </row>
    <row r="144" spans="1:6" x14ac:dyDescent="0.25">
      <c r="A144" s="6">
        <v>100223</v>
      </c>
      <c r="B144" s="7" t="s">
        <v>203</v>
      </c>
      <c r="C144" s="16" t="s">
        <v>204</v>
      </c>
      <c r="D144" s="9" t="s">
        <v>21</v>
      </c>
      <c r="E144" s="9" t="s">
        <v>187</v>
      </c>
      <c r="F144" s="9" t="s">
        <v>60</v>
      </c>
    </row>
    <row r="145" spans="1:6" x14ac:dyDescent="0.25">
      <c r="A145" s="6">
        <v>100977</v>
      </c>
      <c r="B145" s="7" t="s">
        <v>184</v>
      </c>
      <c r="C145" s="16" t="s">
        <v>149</v>
      </c>
      <c r="D145" s="9" t="s">
        <v>21</v>
      </c>
      <c r="E145" s="10" t="s">
        <v>187</v>
      </c>
      <c r="F145" s="9" t="s">
        <v>22</v>
      </c>
    </row>
    <row r="146" spans="1:6" x14ac:dyDescent="0.25">
      <c r="A146" s="6">
        <v>101285</v>
      </c>
      <c r="B146" s="7" t="s">
        <v>205</v>
      </c>
      <c r="C146" s="16" t="s">
        <v>30</v>
      </c>
      <c r="D146" s="9" t="s">
        <v>21</v>
      </c>
      <c r="E146" s="9" t="s">
        <v>187</v>
      </c>
      <c r="F146" s="11" t="s">
        <v>43</v>
      </c>
    </row>
    <row r="147" spans="1:6" x14ac:dyDescent="0.25">
      <c r="A147" s="6">
        <v>102131</v>
      </c>
      <c r="B147" s="7" t="s">
        <v>206</v>
      </c>
      <c r="C147" s="16" t="s">
        <v>32</v>
      </c>
      <c r="D147" s="9" t="s">
        <v>21</v>
      </c>
      <c r="E147" s="9" t="s">
        <v>207</v>
      </c>
      <c r="F147" s="11" t="s">
        <v>43</v>
      </c>
    </row>
    <row r="148" spans="1:6" x14ac:dyDescent="0.25">
      <c r="A148" s="6">
        <v>101558</v>
      </c>
      <c r="B148" s="7" t="s">
        <v>208</v>
      </c>
      <c r="C148" s="16" t="s">
        <v>49</v>
      </c>
      <c r="D148" s="9" t="s">
        <v>21</v>
      </c>
      <c r="E148" s="10">
        <v>14</v>
      </c>
      <c r="F148" s="9" t="s">
        <v>209</v>
      </c>
    </row>
    <row r="149" spans="1:6" x14ac:dyDescent="0.25">
      <c r="A149" s="6">
        <v>102967</v>
      </c>
      <c r="B149" s="7" t="s">
        <v>210</v>
      </c>
      <c r="C149" s="16" t="s">
        <v>163</v>
      </c>
      <c r="D149" s="9" t="s">
        <v>21</v>
      </c>
      <c r="E149" s="9" t="s">
        <v>207</v>
      </c>
      <c r="F149" s="9" t="s">
        <v>22</v>
      </c>
    </row>
    <row r="150" spans="1:6" x14ac:dyDescent="0.25">
      <c r="A150" s="6">
        <v>102818</v>
      </c>
      <c r="B150" s="7" t="s">
        <v>211</v>
      </c>
      <c r="C150" s="16" t="s">
        <v>163</v>
      </c>
      <c r="D150" s="9" t="s">
        <v>21</v>
      </c>
      <c r="E150" s="9" t="s">
        <v>207</v>
      </c>
      <c r="F150" s="9" t="s">
        <v>22</v>
      </c>
    </row>
    <row r="151" spans="1:6" x14ac:dyDescent="0.25">
      <c r="A151" s="6">
        <v>100597</v>
      </c>
      <c r="B151" s="7" t="s">
        <v>212</v>
      </c>
      <c r="C151" s="16" t="s">
        <v>64</v>
      </c>
      <c r="D151" s="9" t="s">
        <v>21</v>
      </c>
      <c r="E151" s="9" t="s">
        <v>207</v>
      </c>
      <c r="F151" s="9" t="s">
        <v>22</v>
      </c>
    </row>
    <row r="152" spans="1:6" x14ac:dyDescent="0.25">
      <c r="A152" s="6">
        <v>102104</v>
      </c>
      <c r="B152" s="7" t="s">
        <v>213</v>
      </c>
      <c r="C152" s="16" t="s">
        <v>64</v>
      </c>
      <c r="D152" s="9" t="s">
        <v>21</v>
      </c>
      <c r="E152" s="9" t="s">
        <v>207</v>
      </c>
      <c r="F152" s="9" t="s">
        <v>60</v>
      </c>
    </row>
    <row r="153" spans="1:6" x14ac:dyDescent="0.25">
      <c r="A153" s="6">
        <v>100596</v>
      </c>
      <c r="B153" s="7" t="s">
        <v>214</v>
      </c>
      <c r="C153" s="16" t="s">
        <v>64</v>
      </c>
      <c r="D153" s="9" t="s">
        <v>21</v>
      </c>
      <c r="E153" s="9" t="s">
        <v>207</v>
      </c>
      <c r="F153" s="9" t="s">
        <v>22</v>
      </c>
    </row>
    <row r="154" spans="1:6" x14ac:dyDescent="0.25">
      <c r="A154" s="6">
        <v>102281</v>
      </c>
      <c r="B154" s="7" t="s">
        <v>215</v>
      </c>
      <c r="C154" s="16" t="s">
        <v>64</v>
      </c>
      <c r="D154" s="9" t="s">
        <v>21</v>
      </c>
      <c r="E154" s="9" t="s">
        <v>207</v>
      </c>
      <c r="F154" s="9" t="s">
        <v>22</v>
      </c>
    </row>
    <row r="155" spans="1:6" x14ac:dyDescent="0.25">
      <c r="A155" s="6">
        <v>102069</v>
      </c>
      <c r="B155" s="7" t="s">
        <v>216</v>
      </c>
      <c r="C155" s="16" t="s">
        <v>30</v>
      </c>
      <c r="D155" s="9" t="s">
        <v>21</v>
      </c>
      <c r="E155" s="9" t="s">
        <v>207</v>
      </c>
      <c r="F155" s="11" t="s">
        <v>43</v>
      </c>
    </row>
    <row r="156" spans="1:6" x14ac:dyDescent="0.25">
      <c r="A156" s="6">
        <v>102742</v>
      </c>
      <c r="B156" s="20" t="s">
        <v>217</v>
      </c>
      <c r="C156" s="2" t="s">
        <v>88</v>
      </c>
      <c r="D156" s="9" t="s">
        <v>21</v>
      </c>
      <c r="E156" s="9" t="s">
        <v>207</v>
      </c>
      <c r="F156" s="11" t="s">
        <v>43</v>
      </c>
    </row>
    <row r="157" spans="1:6" x14ac:dyDescent="0.25">
      <c r="A157" s="6">
        <v>101863</v>
      </c>
      <c r="B157" s="7" t="s">
        <v>218</v>
      </c>
      <c r="C157" s="16" t="s">
        <v>32</v>
      </c>
      <c r="D157" s="9" t="s">
        <v>21</v>
      </c>
      <c r="E157" s="9" t="s">
        <v>219</v>
      </c>
      <c r="F157" s="11" t="s">
        <v>43</v>
      </c>
    </row>
    <row r="158" spans="1:6" x14ac:dyDescent="0.25">
      <c r="A158" s="6">
        <v>102125</v>
      </c>
      <c r="B158" s="7" t="s">
        <v>220</v>
      </c>
      <c r="C158" s="16" t="s">
        <v>32</v>
      </c>
      <c r="D158" s="9" t="s">
        <v>21</v>
      </c>
      <c r="E158" s="9" t="s">
        <v>219</v>
      </c>
      <c r="F158" s="11" t="s">
        <v>43</v>
      </c>
    </row>
    <row r="159" spans="1:6" x14ac:dyDescent="0.25">
      <c r="A159" s="6">
        <v>102320</v>
      </c>
      <c r="B159" s="7" t="s">
        <v>221</v>
      </c>
      <c r="C159" s="16" t="s">
        <v>32</v>
      </c>
      <c r="D159" s="9" t="s">
        <v>21</v>
      </c>
      <c r="E159" s="9" t="s">
        <v>219</v>
      </c>
      <c r="F159" s="11" t="s">
        <v>43</v>
      </c>
    </row>
    <row r="160" spans="1:6" x14ac:dyDescent="0.25">
      <c r="A160" s="6">
        <v>103701</v>
      </c>
      <c r="B160" s="7" t="s">
        <v>220</v>
      </c>
      <c r="C160" s="16" t="s">
        <v>23</v>
      </c>
      <c r="D160" s="9" t="s">
        <v>21</v>
      </c>
      <c r="E160" s="9" t="s">
        <v>219</v>
      </c>
      <c r="F160" s="11" t="s">
        <v>43</v>
      </c>
    </row>
    <row r="161" spans="1:6" x14ac:dyDescent="0.25">
      <c r="A161" s="6">
        <v>103845</v>
      </c>
      <c r="B161" s="7" t="s">
        <v>222</v>
      </c>
      <c r="C161" s="16" t="s">
        <v>64</v>
      </c>
      <c r="D161" s="9" t="s">
        <v>21</v>
      </c>
      <c r="E161" s="9" t="s">
        <v>219</v>
      </c>
      <c r="F161" s="9" t="s">
        <v>22</v>
      </c>
    </row>
    <row r="162" spans="1:6" x14ac:dyDescent="0.25">
      <c r="A162" s="6">
        <v>100416</v>
      </c>
      <c r="B162" s="7" t="s">
        <v>223</v>
      </c>
      <c r="C162" s="16" t="s">
        <v>15</v>
      </c>
      <c r="D162" s="9" t="s">
        <v>21</v>
      </c>
      <c r="E162" s="9" t="s">
        <v>224</v>
      </c>
      <c r="F162" s="11" t="s">
        <v>43</v>
      </c>
    </row>
    <row r="163" spans="1:6" x14ac:dyDescent="0.25">
      <c r="A163" s="6">
        <v>100981</v>
      </c>
      <c r="B163" s="7" t="s">
        <v>225</v>
      </c>
      <c r="C163" s="16" t="s">
        <v>15</v>
      </c>
      <c r="D163" s="9" t="s">
        <v>21</v>
      </c>
      <c r="E163" s="9" t="s">
        <v>224</v>
      </c>
      <c r="F163" s="9" t="s">
        <v>60</v>
      </c>
    </row>
    <row r="164" spans="1:6" x14ac:dyDescent="0.25">
      <c r="A164" s="6">
        <v>102066</v>
      </c>
      <c r="B164" s="7" t="s">
        <v>226</v>
      </c>
      <c r="C164" s="16" t="s">
        <v>37</v>
      </c>
      <c r="D164" s="9" t="s">
        <v>21</v>
      </c>
      <c r="E164" s="9" t="s">
        <v>224</v>
      </c>
      <c r="F164" s="11" t="s">
        <v>43</v>
      </c>
    </row>
    <row r="165" spans="1:6" x14ac:dyDescent="0.25">
      <c r="A165" s="9">
        <v>102105</v>
      </c>
      <c r="B165" s="2" t="s">
        <v>227</v>
      </c>
      <c r="C165" s="2" t="s">
        <v>37</v>
      </c>
      <c r="D165" s="9" t="s">
        <v>21</v>
      </c>
      <c r="E165" s="9" t="s">
        <v>224</v>
      </c>
      <c r="F165" s="9" t="s">
        <v>60</v>
      </c>
    </row>
    <row r="166" spans="1:6" x14ac:dyDescent="0.25">
      <c r="A166" s="9">
        <v>100104</v>
      </c>
      <c r="B166" s="2" t="s">
        <v>228</v>
      </c>
      <c r="C166" s="2" t="s">
        <v>37</v>
      </c>
      <c r="D166" s="9" t="s">
        <v>21</v>
      </c>
      <c r="E166" s="9" t="s">
        <v>224</v>
      </c>
      <c r="F166" s="9" t="s">
        <v>60</v>
      </c>
    </row>
    <row r="167" spans="1:6" x14ac:dyDescent="0.25">
      <c r="A167" s="6">
        <v>100068</v>
      </c>
      <c r="B167" s="7" t="s">
        <v>229</v>
      </c>
      <c r="C167" s="16" t="s">
        <v>37</v>
      </c>
      <c r="D167" s="9" t="s">
        <v>21</v>
      </c>
      <c r="E167" s="9" t="s">
        <v>224</v>
      </c>
      <c r="F167" s="11" t="s">
        <v>43</v>
      </c>
    </row>
    <row r="168" spans="1:6" x14ac:dyDescent="0.25">
      <c r="A168" s="6">
        <v>101684</v>
      </c>
      <c r="B168" s="7" t="s">
        <v>230</v>
      </c>
      <c r="C168" s="16" t="s">
        <v>37</v>
      </c>
      <c r="D168" s="9" t="s">
        <v>21</v>
      </c>
      <c r="E168" s="9" t="s">
        <v>224</v>
      </c>
      <c r="F168" s="9" t="s">
        <v>60</v>
      </c>
    </row>
    <row r="169" spans="1:6" x14ac:dyDescent="0.25">
      <c r="A169" s="6">
        <v>101991</v>
      </c>
      <c r="B169" s="7" t="s">
        <v>231</v>
      </c>
      <c r="C169" s="16" t="s">
        <v>61</v>
      </c>
      <c r="D169" s="9" t="s">
        <v>21</v>
      </c>
      <c r="E169" s="9" t="s">
        <v>224</v>
      </c>
      <c r="F169" s="11" t="s">
        <v>43</v>
      </c>
    </row>
    <row r="170" spans="1:6" x14ac:dyDescent="0.25">
      <c r="A170" s="6">
        <v>100988</v>
      </c>
      <c r="B170" s="7" t="s">
        <v>98</v>
      </c>
      <c r="C170" s="16" t="s">
        <v>61</v>
      </c>
      <c r="D170" s="9" t="s">
        <v>21</v>
      </c>
      <c r="E170" s="9" t="s">
        <v>224</v>
      </c>
      <c r="F170" s="11" t="s">
        <v>43</v>
      </c>
    </row>
    <row r="171" spans="1:6" x14ac:dyDescent="0.25">
      <c r="A171" s="6">
        <v>100391</v>
      </c>
      <c r="B171" s="7" t="s">
        <v>232</v>
      </c>
      <c r="C171" s="16" t="s">
        <v>32</v>
      </c>
      <c r="D171" s="9" t="s">
        <v>21</v>
      </c>
      <c r="E171" s="9" t="s">
        <v>224</v>
      </c>
      <c r="F171" s="11" t="s">
        <v>43</v>
      </c>
    </row>
    <row r="172" spans="1:6" x14ac:dyDescent="0.25">
      <c r="A172" s="6">
        <v>100989</v>
      </c>
      <c r="B172" s="7" t="s">
        <v>233</v>
      </c>
      <c r="C172" s="16" t="s">
        <v>32</v>
      </c>
      <c r="D172" s="9" t="s">
        <v>21</v>
      </c>
      <c r="E172" s="9" t="s">
        <v>224</v>
      </c>
      <c r="F172" s="11" t="s">
        <v>43</v>
      </c>
    </row>
    <row r="173" spans="1:6" x14ac:dyDescent="0.25">
      <c r="A173" s="6">
        <v>102367</v>
      </c>
      <c r="B173" s="7" t="s">
        <v>234</v>
      </c>
      <c r="C173" s="16" t="s">
        <v>32</v>
      </c>
      <c r="D173" s="9" t="s">
        <v>21</v>
      </c>
      <c r="E173" s="9" t="s">
        <v>224</v>
      </c>
      <c r="F173" s="11" t="s">
        <v>43</v>
      </c>
    </row>
    <row r="174" spans="1:6" x14ac:dyDescent="0.25">
      <c r="A174" s="6">
        <v>101687</v>
      </c>
      <c r="B174" s="7" t="s">
        <v>235</v>
      </c>
      <c r="C174" s="16" t="s">
        <v>32</v>
      </c>
      <c r="D174" s="13" t="s">
        <v>21</v>
      </c>
      <c r="E174" s="9" t="s">
        <v>224</v>
      </c>
      <c r="F174" s="11" t="s">
        <v>43</v>
      </c>
    </row>
    <row r="175" spans="1:6" x14ac:dyDescent="0.25">
      <c r="A175" s="6">
        <v>102052</v>
      </c>
      <c r="B175" s="7" t="s">
        <v>236</v>
      </c>
      <c r="C175" s="16" t="s">
        <v>32</v>
      </c>
      <c r="D175" s="9" t="s">
        <v>21</v>
      </c>
      <c r="E175" s="9" t="s">
        <v>224</v>
      </c>
      <c r="F175" s="11" t="s">
        <v>43</v>
      </c>
    </row>
    <row r="176" spans="1:6" x14ac:dyDescent="0.25">
      <c r="A176" s="6">
        <v>101962</v>
      </c>
      <c r="B176" s="7" t="s">
        <v>237</v>
      </c>
      <c r="C176" s="16" t="s">
        <v>32</v>
      </c>
      <c r="D176" s="9" t="s">
        <v>21</v>
      </c>
      <c r="E176" s="9" t="s">
        <v>224</v>
      </c>
      <c r="F176" s="11" t="s">
        <v>43</v>
      </c>
    </row>
    <row r="177" spans="1:6" x14ac:dyDescent="0.25">
      <c r="A177" s="6">
        <v>101003</v>
      </c>
      <c r="B177" s="7" t="s">
        <v>238</v>
      </c>
      <c r="C177" s="16" t="s">
        <v>32</v>
      </c>
      <c r="D177" s="9" t="s">
        <v>21</v>
      </c>
      <c r="E177" s="9" t="s">
        <v>224</v>
      </c>
      <c r="F177" s="11" t="s">
        <v>43</v>
      </c>
    </row>
    <row r="178" spans="1:6" x14ac:dyDescent="0.25">
      <c r="A178" s="6">
        <v>103528</v>
      </c>
      <c r="B178" s="7" t="s">
        <v>239</v>
      </c>
      <c r="C178" s="16" t="s">
        <v>23</v>
      </c>
      <c r="D178" s="9" t="s">
        <v>21</v>
      </c>
      <c r="E178" s="9" t="s">
        <v>224</v>
      </c>
      <c r="F178" s="11" t="s">
        <v>43</v>
      </c>
    </row>
    <row r="179" spans="1:6" x14ac:dyDescent="0.25">
      <c r="A179" s="6">
        <v>101779</v>
      </c>
      <c r="B179" s="7" t="s">
        <v>240</v>
      </c>
      <c r="C179" s="16" t="s">
        <v>23</v>
      </c>
      <c r="D179" s="9" t="s">
        <v>21</v>
      </c>
      <c r="E179" s="9" t="s">
        <v>224</v>
      </c>
      <c r="F179" s="9" t="s">
        <v>60</v>
      </c>
    </row>
    <row r="180" spans="1:6" x14ac:dyDescent="0.25">
      <c r="A180" s="6">
        <v>101888</v>
      </c>
      <c r="B180" s="7" t="s">
        <v>241</v>
      </c>
      <c r="C180" s="16" t="s">
        <v>64</v>
      </c>
      <c r="D180" s="9" t="s">
        <v>21</v>
      </c>
      <c r="E180" s="9" t="s">
        <v>224</v>
      </c>
      <c r="F180" s="9" t="s">
        <v>22</v>
      </c>
    </row>
    <row r="181" spans="1:6" x14ac:dyDescent="0.25">
      <c r="A181" s="9">
        <v>101777</v>
      </c>
      <c r="B181" s="2" t="s">
        <v>242</v>
      </c>
      <c r="C181" s="2" t="s">
        <v>135</v>
      </c>
      <c r="D181" s="9" t="s">
        <v>21</v>
      </c>
      <c r="E181" s="9" t="s">
        <v>224</v>
      </c>
      <c r="F181" s="9" t="s">
        <v>60</v>
      </c>
    </row>
    <row r="182" spans="1:6" x14ac:dyDescent="0.25">
      <c r="A182" s="6">
        <v>100674</v>
      </c>
      <c r="B182" s="7" t="s">
        <v>243</v>
      </c>
      <c r="C182" s="16" t="s">
        <v>204</v>
      </c>
      <c r="D182" s="9" t="s">
        <v>21</v>
      </c>
      <c r="E182" s="9" t="s">
        <v>224</v>
      </c>
      <c r="F182" s="9" t="s">
        <v>60</v>
      </c>
    </row>
    <row r="183" spans="1:6" x14ac:dyDescent="0.25">
      <c r="A183" s="9">
        <v>100208</v>
      </c>
      <c r="B183" s="2" t="s">
        <v>244</v>
      </c>
      <c r="C183" s="16" t="s">
        <v>204</v>
      </c>
      <c r="D183" s="9" t="s">
        <v>21</v>
      </c>
      <c r="E183" s="9" t="s">
        <v>224</v>
      </c>
      <c r="F183" s="9" t="s">
        <v>60</v>
      </c>
    </row>
    <row r="184" spans="1:6" x14ac:dyDescent="0.25">
      <c r="A184" s="6">
        <v>100497</v>
      </c>
      <c r="B184" s="21" t="s">
        <v>245</v>
      </c>
      <c r="C184" s="16" t="s">
        <v>149</v>
      </c>
      <c r="D184" s="9" t="s">
        <v>21</v>
      </c>
      <c r="E184" s="9" t="s">
        <v>224</v>
      </c>
      <c r="F184" s="11" t="s">
        <v>43</v>
      </c>
    </row>
    <row r="185" spans="1:6" x14ac:dyDescent="0.25">
      <c r="A185" s="6">
        <v>100216</v>
      </c>
      <c r="B185" s="7" t="s">
        <v>246</v>
      </c>
      <c r="C185" s="16" t="s">
        <v>149</v>
      </c>
      <c r="D185" s="9" t="s">
        <v>21</v>
      </c>
      <c r="E185" s="9" t="s">
        <v>224</v>
      </c>
      <c r="F185" s="9" t="s">
        <v>60</v>
      </c>
    </row>
    <row r="186" spans="1:6" x14ac:dyDescent="0.25">
      <c r="A186" s="6">
        <v>101918</v>
      </c>
      <c r="B186" s="7" t="s">
        <v>247</v>
      </c>
      <c r="C186" s="16" t="s">
        <v>61</v>
      </c>
      <c r="D186" s="9" t="s">
        <v>21</v>
      </c>
      <c r="E186" s="9" t="s">
        <v>224</v>
      </c>
      <c r="F186" s="11" t="s">
        <v>43</v>
      </c>
    </row>
    <row r="187" spans="1:6" x14ac:dyDescent="0.25">
      <c r="A187" s="11">
        <v>110550</v>
      </c>
      <c r="B187" s="14" t="s">
        <v>248</v>
      </c>
      <c r="C187" s="22" t="s">
        <v>23</v>
      </c>
      <c r="D187" s="13" t="s">
        <v>41</v>
      </c>
      <c r="E187" s="11" t="s">
        <v>249</v>
      </c>
      <c r="F187" s="11" t="s">
        <v>43</v>
      </c>
    </row>
    <row r="188" spans="1:6" x14ac:dyDescent="0.25">
      <c r="A188" s="11">
        <v>110627</v>
      </c>
      <c r="B188" s="14" t="s">
        <v>250</v>
      </c>
      <c r="C188" s="22" t="s">
        <v>38</v>
      </c>
      <c r="D188" s="13" t="s">
        <v>41</v>
      </c>
      <c r="E188" s="11" t="s">
        <v>249</v>
      </c>
      <c r="F188" s="11" t="s">
        <v>43</v>
      </c>
    </row>
    <row r="189" spans="1:6" x14ac:dyDescent="0.25">
      <c r="A189" s="11">
        <v>110733</v>
      </c>
      <c r="B189" s="14" t="s">
        <v>251</v>
      </c>
      <c r="C189" s="22" t="s">
        <v>44</v>
      </c>
      <c r="D189" s="13" t="s">
        <v>41</v>
      </c>
      <c r="E189" s="11" t="s">
        <v>252</v>
      </c>
      <c r="F189" s="11" t="s">
        <v>43</v>
      </c>
    </row>
    <row r="190" spans="1:6" x14ac:dyDescent="0.25">
      <c r="A190" s="9">
        <v>100418</v>
      </c>
      <c r="B190" s="19" t="s">
        <v>253</v>
      </c>
      <c r="C190" s="16" t="s">
        <v>149</v>
      </c>
      <c r="D190" s="9" t="s">
        <v>21</v>
      </c>
      <c r="E190" s="9" t="s">
        <v>224</v>
      </c>
      <c r="F190" s="9" t="s">
        <v>60</v>
      </c>
    </row>
    <row r="191" spans="1:6" x14ac:dyDescent="0.25">
      <c r="A191" s="9">
        <v>100417</v>
      </c>
      <c r="B191" s="2" t="s">
        <v>254</v>
      </c>
      <c r="C191" s="16" t="s">
        <v>149</v>
      </c>
      <c r="D191" s="9" t="s">
        <v>21</v>
      </c>
      <c r="E191" s="9" t="s">
        <v>224</v>
      </c>
      <c r="F191" s="9" t="s">
        <v>60</v>
      </c>
    </row>
    <row r="192" spans="1:6" x14ac:dyDescent="0.25">
      <c r="A192" s="9">
        <v>101919</v>
      </c>
      <c r="B192" s="2" t="s">
        <v>247</v>
      </c>
      <c r="C192" s="16" t="s">
        <v>149</v>
      </c>
      <c r="D192" s="9" t="s">
        <v>21</v>
      </c>
      <c r="E192" s="9" t="s">
        <v>224</v>
      </c>
      <c r="F192" s="9" t="s">
        <v>60</v>
      </c>
    </row>
    <row r="193" spans="1:6" x14ac:dyDescent="0.25">
      <c r="A193" s="6">
        <v>102054</v>
      </c>
      <c r="B193" s="7" t="s">
        <v>255</v>
      </c>
      <c r="C193" s="16" t="s">
        <v>30</v>
      </c>
      <c r="D193" s="9" t="s">
        <v>21</v>
      </c>
      <c r="E193" s="9" t="s">
        <v>224</v>
      </c>
      <c r="F193" s="11" t="s">
        <v>43</v>
      </c>
    </row>
    <row r="194" spans="1:6" x14ac:dyDescent="0.25">
      <c r="A194" s="6">
        <v>100679</v>
      </c>
      <c r="B194" s="7" t="s">
        <v>256</v>
      </c>
      <c r="C194" s="16" t="s">
        <v>15</v>
      </c>
      <c r="D194" s="9" t="s">
        <v>21</v>
      </c>
      <c r="E194" s="9" t="s">
        <v>257</v>
      </c>
      <c r="F194" s="11" t="s">
        <v>43</v>
      </c>
    </row>
    <row r="195" spans="1:6" x14ac:dyDescent="0.25">
      <c r="A195" s="6">
        <v>100680</v>
      </c>
      <c r="B195" s="7" t="s">
        <v>258</v>
      </c>
      <c r="C195" s="16" t="s">
        <v>15</v>
      </c>
      <c r="D195" s="9" t="s">
        <v>21</v>
      </c>
      <c r="E195" s="9" t="s">
        <v>257</v>
      </c>
      <c r="F195" s="11" t="s">
        <v>43</v>
      </c>
    </row>
    <row r="196" spans="1:6" x14ac:dyDescent="0.25">
      <c r="A196" s="6">
        <v>102418</v>
      </c>
      <c r="B196" s="7" t="s">
        <v>259</v>
      </c>
      <c r="C196" s="16" t="s">
        <v>46</v>
      </c>
      <c r="D196" s="9" t="s">
        <v>21</v>
      </c>
      <c r="E196" s="9" t="s">
        <v>257</v>
      </c>
      <c r="F196" s="11" t="s">
        <v>43</v>
      </c>
    </row>
    <row r="197" spans="1:6" x14ac:dyDescent="0.25">
      <c r="A197" s="6">
        <v>101690</v>
      </c>
      <c r="B197" s="7" t="s">
        <v>260</v>
      </c>
      <c r="C197" s="16" t="s">
        <v>46</v>
      </c>
      <c r="D197" s="9" t="s">
        <v>21</v>
      </c>
      <c r="E197" s="9" t="s">
        <v>257</v>
      </c>
      <c r="F197" s="11" t="s">
        <v>43</v>
      </c>
    </row>
    <row r="198" spans="1:6" x14ac:dyDescent="0.25">
      <c r="A198" s="6">
        <v>100103</v>
      </c>
      <c r="B198" s="7" t="s">
        <v>261</v>
      </c>
      <c r="C198" s="16" t="s">
        <v>37</v>
      </c>
      <c r="D198" s="9" t="s">
        <v>21</v>
      </c>
      <c r="E198" s="9" t="s">
        <v>257</v>
      </c>
      <c r="F198" s="9" t="s">
        <v>60</v>
      </c>
    </row>
    <row r="199" spans="1:6" x14ac:dyDescent="0.25">
      <c r="A199" s="6">
        <v>102987</v>
      </c>
      <c r="B199" s="7" t="s">
        <v>262</v>
      </c>
      <c r="C199" s="16" t="s">
        <v>37</v>
      </c>
      <c r="D199" s="9" t="s">
        <v>21</v>
      </c>
      <c r="E199" s="9" t="s">
        <v>257</v>
      </c>
      <c r="F199" s="9" t="s">
        <v>60</v>
      </c>
    </row>
    <row r="200" spans="1:6" x14ac:dyDescent="0.25">
      <c r="A200" s="6">
        <v>102042</v>
      </c>
      <c r="B200" s="7" t="s">
        <v>263</v>
      </c>
      <c r="C200" s="16" t="s">
        <v>61</v>
      </c>
      <c r="D200" s="9" t="s">
        <v>21</v>
      </c>
      <c r="E200" s="9" t="s">
        <v>257</v>
      </c>
      <c r="F200" s="11" t="s">
        <v>43</v>
      </c>
    </row>
    <row r="201" spans="1:6" x14ac:dyDescent="0.25">
      <c r="A201" s="6">
        <v>100413</v>
      </c>
      <c r="B201" s="7" t="s">
        <v>264</v>
      </c>
      <c r="C201" s="16" t="s">
        <v>32</v>
      </c>
      <c r="D201" s="9" t="s">
        <v>21</v>
      </c>
      <c r="E201" s="9" t="s">
        <v>257</v>
      </c>
      <c r="F201" s="11" t="s">
        <v>43</v>
      </c>
    </row>
    <row r="202" spans="1:6" x14ac:dyDescent="0.25">
      <c r="A202" s="6">
        <v>102963</v>
      </c>
      <c r="B202" s="7" t="s">
        <v>265</v>
      </c>
      <c r="C202" s="16" t="s">
        <v>64</v>
      </c>
      <c r="D202" s="9" t="s">
        <v>21</v>
      </c>
      <c r="E202" s="9" t="s">
        <v>257</v>
      </c>
      <c r="F202" s="9" t="s">
        <v>22</v>
      </c>
    </row>
    <row r="203" spans="1:6" x14ac:dyDescent="0.25">
      <c r="A203" s="6">
        <v>100245</v>
      </c>
      <c r="B203" s="7" t="s">
        <v>266</v>
      </c>
      <c r="C203" s="16" t="s">
        <v>204</v>
      </c>
      <c r="D203" s="9" t="s">
        <v>21</v>
      </c>
      <c r="E203" s="9" t="s">
        <v>257</v>
      </c>
      <c r="F203" s="9" t="s">
        <v>60</v>
      </c>
    </row>
    <row r="204" spans="1:6" x14ac:dyDescent="0.25">
      <c r="A204" s="6">
        <v>100619</v>
      </c>
      <c r="B204" s="7" t="s">
        <v>267</v>
      </c>
      <c r="C204" s="16" t="s">
        <v>149</v>
      </c>
      <c r="D204" s="9" t="s">
        <v>21</v>
      </c>
      <c r="E204" s="9" t="s">
        <v>257</v>
      </c>
      <c r="F204" s="9" t="s">
        <v>268</v>
      </c>
    </row>
    <row r="205" spans="1:6" x14ac:dyDescent="0.25">
      <c r="A205" s="6">
        <v>101604</v>
      </c>
      <c r="B205" s="7" t="s">
        <v>269</v>
      </c>
      <c r="C205" s="16" t="s">
        <v>20</v>
      </c>
      <c r="D205" s="9" t="s">
        <v>21</v>
      </c>
      <c r="E205" s="10">
        <v>11</v>
      </c>
      <c r="F205" s="9" t="s">
        <v>60</v>
      </c>
    </row>
    <row r="206" spans="1:6" x14ac:dyDescent="0.25">
      <c r="A206" s="6">
        <v>101934</v>
      </c>
      <c r="B206" s="7" t="s">
        <v>270</v>
      </c>
      <c r="C206" s="16" t="s">
        <v>37</v>
      </c>
      <c r="D206" s="9" t="s">
        <v>21</v>
      </c>
      <c r="E206" s="10">
        <v>11</v>
      </c>
      <c r="F206" s="9" t="s">
        <v>60</v>
      </c>
    </row>
    <row r="207" spans="1:6" x14ac:dyDescent="0.25">
      <c r="A207" s="6">
        <v>101946</v>
      </c>
      <c r="B207" s="7" t="s">
        <v>271</v>
      </c>
      <c r="C207" s="16" t="s">
        <v>37</v>
      </c>
      <c r="D207" s="9" t="s">
        <v>21</v>
      </c>
      <c r="E207" s="10">
        <v>11</v>
      </c>
      <c r="F207" s="11" t="s">
        <v>43</v>
      </c>
    </row>
    <row r="208" spans="1:6" x14ac:dyDescent="0.25">
      <c r="A208" s="6">
        <v>102037</v>
      </c>
      <c r="B208" s="7" t="s">
        <v>272</v>
      </c>
      <c r="C208" s="16" t="s">
        <v>37</v>
      </c>
      <c r="D208" s="9" t="s">
        <v>21</v>
      </c>
      <c r="E208" s="10">
        <v>11</v>
      </c>
      <c r="F208" s="9" t="s">
        <v>60</v>
      </c>
    </row>
    <row r="209" spans="1:6" x14ac:dyDescent="0.25">
      <c r="A209" s="6">
        <v>102016</v>
      </c>
      <c r="B209" s="7" t="s">
        <v>273</v>
      </c>
      <c r="C209" s="16" t="s">
        <v>37</v>
      </c>
      <c r="D209" s="9" t="s">
        <v>21</v>
      </c>
      <c r="E209" s="10">
        <v>11</v>
      </c>
      <c r="F209" s="9" t="s">
        <v>60</v>
      </c>
    </row>
    <row r="210" spans="1:6" x14ac:dyDescent="0.25">
      <c r="A210" s="6">
        <v>102582</v>
      </c>
      <c r="B210" s="7" t="s">
        <v>274</v>
      </c>
      <c r="C210" s="16" t="s">
        <v>194</v>
      </c>
      <c r="D210" s="9" t="s">
        <v>21</v>
      </c>
      <c r="E210" s="10">
        <v>14</v>
      </c>
      <c r="F210" s="11" t="s">
        <v>43</v>
      </c>
    </row>
    <row r="211" spans="1:6" x14ac:dyDescent="0.25">
      <c r="A211" s="6">
        <v>103421</v>
      </c>
      <c r="B211" s="7" t="s">
        <v>275</v>
      </c>
      <c r="C211" s="16" t="s">
        <v>37</v>
      </c>
      <c r="D211" s="9" t="s">
        <v>21</v>
      </c>
      <c r="E211" s="10">
        <v>11</v>
      </c>
      <c r="F211" s="9" t="s">
        <v>60</v>
      </c>
    </row>
    <row r="212" spans="1:6" x14ac:dyDescent="0.25">
      <c r="A212" s="6">
        <v>102046</v>
      </c>
      <c r="B212" s="7" t="s">
        <v>276</v>
      </c>
      <c r="C212" s="16" t="s">
        <v>37</v>
      </c>
      <c r="D212" s="9" t="s">
        <v>21</v>
      </c>
      <c r="E212" s="10">
        <v>11</v>
      </c>
      <c r="F212" s="11" t="s">
        <v>43</v>
      </c>
    </row>
    <row r="213" spans="1:6" x14ac:dyDescent="0.25">
      <c r="A213" s="6">
        <v>100114</v>
      </c>
      <c r="B213" s="7" t="s">
        <v>277</v>
      </c>
      <c r="C213" s="16" t="s">
        <v>37</v>
      </c>
      <c r="D213" s="9" t="s">
        <v>21</v>
      </c>
      <c r="E213" s="10">
        <v>11</v>
      </c>
      <c r="F213" s="9" t="s">
        <v>60</v>
      </c>
    </row>
    <row r="214" spans="1:6" x14ac:dyDescent="0.25">
      <c r="A214" s="6">
        <v>103699</v>
      </c>
      <c r="B214" s="7" t="s">
        <v>278</v>
      </c>
      <c r="C214" s="16" t="s">
        <v>69</v>
      </c>
      <c r="D214" s="9" t="s">
        <v>21</v>
      </c>
      <c r="E214" s="10">
        <v>16</v>
      </c>
      <c r="F214" s="11" t="s">
        <v>43</v>
      </c>
    </row>
    <row r="215" spans="1:6" x14ac:dyDescent="0.25">
      <c r="A215" s="6">
        <v>102287</v>
      </c>
      <c r="B215" s="7" t="s">
        <v>279</v>
      </c>
      <c r="C215" s="16" t="s">
        <v>194</v>
      </c>
      <c r="D215" s="9" t="s">
        <v>21</v>
      </c>
      <c r="E215" s="10">
        <v>11</v>
      </c>
      <c r="F215" s="9" t="s">
        <v>22</v>
      </c>
    </row>
    <row r="216" spans="1:6" x14ac:dyDescent="0.25">
      <c r="A216" s="6">
        <v>102129</v>
      </c>
      <c r="B216" s="7" t="s">
        <v>280</v>
      </c>
      <c r="C216" s="16" t="s">
        <v>194</v>
      </c>
      <c r="D216" s="9" t="s">
        <v>21</v>
      </c>
      <c r="E216" s="10">
        <v>11</v>
      </c>
      <c r="F216" s="11" t="s">
        <v>43</v>
      </c>
    </row>
    <row r="217" spans="1:6" x14ac:dyDescent="0.25">
      <c r="A217" s="6">
        <v>101968</v>
      </c>
      <c r="B217" s="7" t="s">
        <v>281</v>
      </c>
      <c r="C217" s="16" t="s">
        <v>61</v>
      </c>
      <c r="D217" s="9" t="s">
        <v>21</v>
      </c>
      <c r="E217" s="10">
        <v>11</v>
      </c>
      <c r="F217" s="11" t="s">
        <v>43</v>
      </c>
    </row>
    <row r="218" spans="1:6" x14ac:dyDescent="0.25">
      <c r="A218" s="6">
        <v>102003</v>
      </c>
      <c r="B218" s="7" t="s">
        <v>282</v>
      </c>
      <c r="C218" s="16" t="s">
        <v>61</v>
      </c>
      <c r="D218" s="9" t="s">
        <v>21</v>
      </c>
      <c r="E218" s="10">
        <v>11</v>
      </c>
      <c r="F218" s="11" t="s">
        <v>43</v>
      </c>
    </row>
    <row r="219" spans="1:6" x14ac:dyDescent="0.25">
      <c r="A219" s="6">
        <v>100469</v>
      </c>
      <c r="B219" s="7" t="s">
        <v>283</v>
      </c>
      <c r="C219" s="16" t="s">
        <v>110</v>
      </c>
      <c r="D219" s="9" t="s">
        <v>21</v>
      </c>
      <c r="E219" s="10">
        <v>11</v>
      </c>
      <c r="F219" s="11" t="s">
        <v>43</v>
      </c>
    </row>
    <row r="220" spans="1:6" x14ac:dyDescent="0.25">
      <c r="A220" s="6">
        <v>103376</v>
      </c>
      <c r="B220" s="7" t="s">
        <v>245</v>
      </c>
      <c r="C220" s="16" t="s">
        <v>110</v>
      </c>
      <c r="D220" s="9" t="s">
        <v>21</v>
      </c>
      <c r="E220" s="10">
        <v>11</v>
      </c>
      <c r="F220" s="9" t="s">
        <v>60</v>
      </c>
    </row>
    <row r="221" spans="1:6" x14ac:dyDescent="0.25">
      <c r="A221" s="6">
        <v>103748</v>
      </c>
      <c r="B221" s="7" t="s">
        <v>284</v>
      </c>
      <c r="C221" s="16" t="s">
        <v>110</v>
      </c>
      <c r="D221" s="9" t="s">
        <v>21</v>
      </c>
      <c r="E221" s="10">
        <v>11</v>
      </c>
      <c r="F221" s="9" t="s">
        <v>60</v>
      </c>
    </row>
    <row r="222" spans="1:6" x14ac:dyDescent="0.25">
      <c r="A222" s="6">
        <v>100501</v>
      </c>
      <c r="B222" s="7" t="s">
        <v>285</v>
      </c>
      <c r="C222" s="16" t="s">
        <v>110</v>
      </c>
      <c r="D222" s="9" t="s">
        <v>21</v>
      </c>
      <c r="E222" s="9">
        <v>11</v>
      </c>
      <c r="F222" s="9" t="s">
        <v>60</v>
      </c>
    </row>
    <row r="223" spans="1:6" x14ac:dyDescent="0.25">
      <c r="A223" s="9">
        <v>101917</v>
      </c>
      <c r="B223" s="2" t="s">
        <v>286</v>
      </c>
      <c r="C223" s="2" t="s">
        <v>110</v>
      </c>
      <c r="D223" s="9" t="s">
        <v>21</v>
      </c>
      <c r="E223" s="9">
        <v>11</v>
      </c>
      <c r="F223" s="9" t="s">
        <v>60</v>
      </c>
    </row>
    <row r="224" spans="1:6" x14ac:dyDescent="0.25">
      <c r="A224" s="6">
        <v>100424</v>
      </c>
      <c r="B224" s="7" t="s">
        <v>287</v>
      </c>
      <c r="C224" s="16" t="s">
        <v>163</v>
      </c>
      <c r="D224" s="9" t="s">
        <v>21</v>
      </c>
      <c r="E224" s="10">
        <v>11</v>
      </c>
      <c r="F224" s="9" t="s">
        <v>60</v>
      </c>
    </row>
    <row r="225" spans="1:6" x14ac:dyDescent="0.25">
      <c r="A225" s="6">
        <v>100615</v>
      </c>
      <c r="B225" s="7" t="s">
        <v>288</v>
      </c>
      <c r="C225" s="16" t="s">
        <v>149</v>
      </c>
      <c r="D225" s="9" t="s">
        <v>21</v>
      </c>
      <c r="E225" s="10">
        <v>11</v>
      </c>
      <c r="F225" s="9" t="s">
        <v>22</v>
      </c>
    </row>
    <row r="226" spans="1:6" x14ac:dyDescent="0.25">
      <c r="A226" s="6">
        <v>100663</v>
      </c>
      <c r="B226" s="7" t="s">
        <v>289</v>
      </c>
      <c r="C226" s="16" t="s">
        <v>149</v>
      </c>
      <c r="D226" s="9" t="s">
        <v>21</v>
      </c>
      <c r="E226" s="10">
        <v>11</v>
      </c>
      <c r="F226" s="9" t="s">
        <v>60</v>
      </c>
    </row>
    <row r="227" spans="1:6" x14ac:dyDescent="0.25">
      <c r="A227" s="6">
        <v>100614</v>
      </c>
      <c r="B227" s="7" t="s">
        <v>290</v>
      </c>
      <c r="C227" s="16" t="s">
        <v>149</v>
      </c>
      <c r="D227" s="9" t="s">
        <v>21</v>
      </c>
      <c r="E227" s="10">
        <v>11</v>
      </c>
      <c r="F227" s="9" t="s">
        <v>22</v>
      </c>
    </row>
    <row r="228" spans="1:6" x14ac:dyDescent="0.25">
      <c r="A228" s="6">
        <v>101915</v>
      </c>
      <c r="B228" s="7" t="s">
        <v>121</v>
      </c>
      <c r="C228" s="16" t="s">
        <v>149</v>
      </c>
      <c r="D228" s="9" t="s">
        <v>21</v>
      </c>
      <c r="E228" s="10">
        <v>11</v>
      </c>
      <c r="F228" s="9" t="s">
        <v>60</v>
      </c>
    </row>
    <row r="229" spans="1:6" x14ac:dyDescent="0.25">
      <c r="A229" s="6">
        <v>103734</v>
      </c>
      <c r="B229" s="7" t="s">
        <v>291</v>
      </c>
      <c r="C229" s="16" t="s">
        <v>69</v>
      </c>
      <c r="D229" s="9" t="s">
        <v>21</v>
      </c>
      <c r="E229" s="10">
        <v>16</v>
      </c>
      <c r="F229" s="11" t="s">
        <v>43</v>
      </c>
    </row>
    <row r="230" spans="1:6" x14ac:dyDescent="0.25">
      <c r="A230" s="6">
        <v>102072</v>
      </c>
      <c r="B230" s="7" t="s">
        <v>292</v>
      </c>
      <c r="C230" s="16" t="s">
        <v>15</v>
      </c>
      <c r="D230" s="9" t="s">
        <v>21</v>
      </c>
      <c r="E230" s="9" t="s">
        <v>293</v>
      </c>
      <c r="F230" s="9" t="s">
        <v>60</v>
      </c>
    </row>
    <row r="231" spans="1:6" x14ac:dyDescent="0.25">
      <c r="A231" s="6">
        <v>102159</v>
      </c>
      <c r="B231" s="7" t="s">
        <v>294</v>
      </c>
      <c r="C231" s="16" t="s">
        <v>15</v>
      </c>
      <c r="D231" s="9" t="s">
        <v>21</v>
      </c>
      <c r="E231" s="9" t="s">
        <v>293</v>
      </c>
      <c r="F231" s="9" t="s">
        <v>60</v>
      </c>
    </row>
    <row r="232" spans="1:6" x14ac:dyDescent="0.25">
      <c r="A232" s="6">
        <v>102385</v>
      </c>
      <c r="B232" s="7" t="s">
        <v>295</v>
      </c>
      <c r="C232" s="16" t="s">
        <v>15</v>
      </c>
      <c r="D232" s="9" t="s">
        <v>21</v>
      </c>
      <c r="E232" s="9" t="s">
        <v>293</v>
      </c>
      <c r="F232" s="9" t="s">
        <v>22</v>
      </c>
    </row>
    <row r="233" spans="1:6" x14ac:dyDescent="0.25">
      <c r="A233" s="6">
        <v>102391</v>
      </c>
      <c r="B233" s="7" t="s">
        <v>296</v>
      </c>
      <c r="C233" s="16" t="s">
        <v>15</v>
      </c>
      <c r="D233" s="9" t="s">
        <v>21</v>
      </c>
      <c r="E233" s="9" t="s">
        <v>293</v>
      </c>
      <c r="F233" s="11" t="s">
        <v>43</v>
      </c>
    </row>
    <row r="234" spans="1:6" x14ac:dyDescent="0.25">
      <c r="A234" s="6">
        <v>102154</v>
      </c>
      <c r="B234" s="7" t="s">
        <v>297</v>
      </c>
      <c r="C234" s="16" t="s">
        <v>15</v>
      </c>
      <c r="D234" s="9" t="s">
        <v>21</v>
      </c>
      <c r="E234" s="9" t="s">
        <v>293</v>
      </c>
      <c r="F234" s="11" t="s">
        <v>43</v>
      </c>
    </row>
    <row r="235" spans="1:6" x14ac:dyDescent="0.25">
      <c r="A235" s="6">
        <v>102155</v>
      </c>
      <c r="B235" s="7" t="s">
        <v>298</v>
      </c>
      <c r="C235" s="16" t="s">
        <v>37</v>
      </c>
      <c r="D235" s="9" t="s">
        <v>21</v>
      </c>
      <c r="E235" s="9" t="s">
        <v>293</v>
      </c>
      <c r="F235" s="11" t="s">
        <v>43</v>
      </c>
    </row>
    <row r="236" spans="1:6" x14ac:dyDescent="0.25">
      <c r="A236" s="6">
        <v>103372</v>
      </c>
      <c r="B236" s="7" t="s">
        <v>297</v>
      </c>
      <c r="C236" s="16" t="s">
        <v>37</v>
      </c>
      <c r="D236" s="9" t="s">
        <v>21</v>
      </c>
      <c r="E236" s="9" t="s">
        <v>293</v>
      </c>
      <c r="F236" s="9" t="s">
        <v>60</v>
      </c>
    </row>
    <row r="237" spans="1:6" x14ac:dyDescent="0.25">
      <c r="A237" s="6">
        <v>102043</v>
      </c>
      <c r="B237" s="7" t="s">
        <v>299</v>
      </c>
      <c r="C237" s="16" t="s">
        <v>61</v>
      </c>
      <c r="D237" s="9" t="s">
        <v>21</v>
      </c>
      <c r="E237" s="9" t="s">
        <v>293</v>
      </c>
      <c r="F237" s="9" t="s">
        <v>60</v>
      </c>
    </row>
    <row r="238" spans="1:6" x14ac:dyDescent="0.25">
      <c r="A238" s="9">
        <v>103327</v>
      </c>
      <c r="B238" s="2" t="s">
        <v>300</v>
      </c>
      <c r="C238" s="2" t="s">
        <v>110</v>
      </c>
      <c r="D238" s="9" t="s">
        <v>21</v>
      </c>
      <c r="E238" s="10" t="s">
        <v>293</v>
      </c>
      <c r="F238" s="11" t="s">
        <v>43</v>
      </c>
    </row>
    <row r="239" spans="1:6" x14ac:dyDescent="0.25">
      <c r="A239" s="6">
        <v>101856</v>
      </c>
      <c r="B239" s="7" t="s">
        <v>301</v>
      </c>
      <c r="C239" s="16" t="s">
        <v>163</v>
      </c>
      <c r="D239" s="9" t="s">
        <v>21</v>
      </c>
      <c r="E239" s="9" t="s">
        <v>293</v>
      </c>
      <c r="F239" s="9" t="s">
        <v>60</v>
      </c>
    </row>
    <row r="240" spans="1:6" x14ac:dyDescent="0.25">
      <c r="A240" s="6">
        <v>102050</v>
      </c>
      <c r="B240" s="7" t="s">
        <v>302</v>
      </c>
      <c r="C240" s="16" t="s">
        <v>163</v>
      </c>
      <c r="D240" s="9" t="s">
        <v>21</v>
      </c>
      <c r="E240" s="9" t="s">
        <v>293</v>
      </c>
      <c r="F240" s="11" t="s">
        <v>43</v>
      </c>
    </row>
    <row r="241" spans="1:6" x14ac:dyDescent="0.25">
      <c r="A241" s="6">
        <v>100072</v>
      </c>
      <c r="B241" s="7" t="s">
        <v>303</v>
      </c>
      <c r="C241" s="16" t="s">
        <v>163</v>
      </c>
      <c r="D241" s="9" t="s">
        <v>21</v>
      </c>
      <c r="E241" s="9" t="s">
        <v>293</v>
      </c>
      <c r="F241" s="9" t="s">
        <v>60</v>
      </c>
    </row>
    <row r="242" spans="1:6" x14ac:dyDescent="0.25">
      <c r="A242" s="6">
        <v>102594</v>
      </c>
      <c r="B242" s="7" t="s">
        <v>304</v>
      </c>
      <c r="C242" s="16" t="s">
        <v>69</v>
      </c>
      <c r="D242" s="9" t="s">
        <v>21</v>
      </c>
      <c r="E242" s="9" t="s">
        <v>293</v>
      </c>
      <c r="F242" s="9" t="s">
        <v>22</v>
      </c>
    </row>
    <row r="243" spans="1:6" x14ac:dyDescent="0.25">
      <c r="A243" s="6">
        <v>100054</v>
      </c>
      <c r="B243" s="7" t="s">
        <v>305</v>
      </c>
      <c r="C243" s="16" t="s">
        <v>30</v>
      </c>
      <c r="D243" s="9" t="s">
        <v>21</v>
      </c>
      <c r="E243" s="9" t="s">
        <v>293</v>
      </c>
      <c r="F243" s="9" t="s">
        <v>60</v>
      </c>
    </row>
    <row r="244" spans="1:6" x14ac:dyDescent="0.25">
      <c r="A244" s="6">
        <v>101045</v>
      </c>
      <c r="B244" s="7" t="s">
        <v>306</v>
      </c>
      <c r="C244" s="16" t="s">
        <v>15</v>
      </c>
      <c r="D244" s="9" t="s">
        <v>21</v>
      </c>
      <c r="E244" s="9" t="s">
        <v>307</v>
      </c>
      <c r="F244" s="11" t="s">
        <v>43</v>
      </c>
    </row>
    <row r="245" spans="1:6" x14ac:dyDescent="0.25">
      <c r="A245" s="6">
        <v>102062</v>
      </c>
      <c r="B245" s="7" t="s">
        <v>308</v>
      </c>
      <c r="C245" s="16" t="s">
        <v>15</v>
      </c>
      <c r="D245" s="9" t="s">
        <v>21</v>
      </c>
      <c r="E245" s="9" t="s">
        <v>307</v>
      </c>
      <c r="F245" s="11" t="s">
        <v>43</v>
      </c>
    </row>
    <row r="246" spans="1:6" x14ac:dyDescent="0.25">
      <c r="A246" s="6">
        <v>102512</v>
      </c>
      <c r="B246" s="7" t="s">
        <v>309</v>
      </c>
      <c r="C246" s="16" t="s">
        <v>61</v>
      </c>
      <c r="D246" s="9" t="s">
        <v>21</v>
      </c>
      <c r="E246" s="9" t="s">
        <v>307</v>
      </c>
      <c r="F246" s="11" t="s">
        <v>43</v>
      </c>
    </row>
    <row r="247" spans="1:6" x14ac:dyDescent="0.25">
      <c r="A247" s="6">
        <v>101781</v>
      </c>
      <c r="B247" s="7" t="s">
        <v>310</v>
      </c>
      <c r="C247" s="16" t="s">
        <v>163</v>
      </c>
      <c r="D247" s="9" t="s">
        <v>21</v>
      </c>
      <c r="E247" s="9" t="s">
        <v>307</v>
      </c>
      <c r="F247" s="9" t="s">
        <v>60</v>
      </c>
    </row>
    <row r="248" spans="1:6" x14ac:dyDescent="0.25">
      <c r="A248" s="6">
        <v>101998</v>
      </c>
      <c r="B248" s="7" t="s">
        <v>311</v>
      </c>
      <c r="C248" s="16" t="s">
        <v>163</v>
      </c>
      <c r="D248" s="9" t="s">
        <v>21</v>
      </c>
      <c r="E248" s="9" t="s">
        <v>307</v>
      </c>
      <c r="F248" s="9" t="s">
        <v>60</v>
      </c>
    </row>
    <row r="249" spans="1:6" x14ac:dyDescent="0.25">
      <c r="A249" s="11">
        <v>104100</v>
      </c>
      <c r="B249" s="12" t="s">
        <v>312</v>
      </c>
      <c r="C249" s="8" t="s">
        <v>163</v>
      </c>
      <c r="D249" s="9" t="s">
        <v>21</v>
      </c>
      <c r="E249" s="13" t="s">
        <v>307</v>
      </c>
      <c r="F249" s="9" t="s">
        <v>60</v>
      </c>
    </row>
    <row r="250" spans="1:6" x14ac:dyDescent="0.25">
      <c r="A250" s="9">
        <v>102388</v>
      </c>
      <c r="B250" s="2" t="s">
        <v>308</v>
      </c>
      <c r="C250" s="2" t="s">
        <v>163</v>
      </c>
      <c r="D250" s="9" t="s">
        <v>21</v>
      </c>
      <c r="E250" s="9" t="s">
        <v>307</v>
      </c>
      <c r="F250" s="9" t="s">
        <v>60</v>
      </c>
    </row>
    <row r="251" spans="1:6" x14ac:dyDescent="0.25">
      <c r="A251" s="6">
        <v>102784</v>
      </c>
      <c r="B251" s="7" t="s">
        <v>313</v>
      </c>
      <c r="C251" s="16" t="s">
        <v>30</v>
      </c>
      <c r="D251" s="9" t="s">
        <v>21</v>
      </c>
      <c r="E251" s="10">
        <v>16</v>
      </c>
      <c r="F251" s="11" t="s">
        <v>43</v>
      </c>
    </row>
    <row r="252" spans="1:6" x14ac:dyDescent="0.25">
      <c r="A252" s="6">
        <v>102178</v>
      </c>
      <c r="B252" s="7" t="s">
        <v>314</v>
      </c>
      <c r="C252" s="16" t="s">
        <v>46</v>
      </c>
      <c r="D252" s="9" t="s">
        <v>21</v>
      </c>
      <c r="E252" s="10">
        <v>14</v>
      </c>
      <c r="F252" s="11" t="s">
        <v>43</v>
      </c>
    </row>
    <row r="253" spans="1:6" x14ac:dyDescent="0.25">
      <c r="A253" s="6">
        <v>110644</v>
      </c>
      <c r="B253" s="7" t="s">
        <v>315</v>
      </c>
      <c r="C253" s="16" t="s">
        <v>46</v>
      </c>
      <c r="D253" s="13" t="s">
        <v>41</v>
      </c>
      <c r="E253" s="10">
        <v>20</v>
      </c>
      <c r="F253" s="11" t="s">
        <v>43</v>
      </c>
    </row>
    <row r="254" spans="1:6" x14ac:dyDescent="0.25">
      <c r="A254" s="6">
        <v>102933</v>
      </c>
      <c r="B254" s="7" t="s">
        <v>316</v>
      </c>
      <c r="C254" s="16" t="s">
        <v>69</v>
      </c>
      <c r="D254" s="9" t="s">
        <v>21</v>
      </c>
      <c r="E254" s="10">
        <v>14</v>
      </c>
      <c r="F254" s="9" t="s">
        <v>22</v>
      </c>
    </row>
    <row r="255" spans="1:6" x14ac:dyDescent="0.25">
      <c r="A255" s="6">
        <v>104074</v>
      </c>
      <c r="B255" s="7" t="s">
        <v>317</v>
      </c>
      <c r="C255" s="16" t="s">
        <v>69</v>
      </c>
      <c r="D255" s="9" t="s">
        <v>21</v>
      </c>
      <c r="E255" s="10">
        <v>14</v>
      </c>
      <c r="F255" s="9" t="s">
        <v>22</v>
      </c>
    </row>
    <row r="256" spans="1:6" x14ac:dyDescent="0.25">
      <c r="A256" s="6">
        <v>102988</v>
      </c>
      <c r="B256" s="7" t="s">
        <v>318</v>
      </c>
      <c r="C256" s="16" t="s">
        <v>88</v>
      </c>
      <c r="D256" s="9" t="s">
        <v>21</v>
      </c>
      <c r="E256" s="10">
        <v>14</v>
      </c>
      <c r="F256" s="9" t="s">
        <v>319</v>
      </c>
    </row>
    <row r="257" spans="1:6" x14ac:dyDescent="0.25">
      <c r="A257" s="6">
        <v>103722</v>
      </c>
      <c r="B257" s="7" t="s">
        <v>320</v>
      </c>
      <c r="C257" s="16" t="s">
        <v>88</v>
      </c>
      <c r="D257" s="9" t="s">
        <v>21</v>
      </c>
      <c r="E257" s="10">
        <v>14</v>
      </c>
      <c r="F257" s="11" t="s">
        <v>43</v>
      </c>
    </row>
    <row r="258" spans="1:6" x14ac:dyDescent="0.25">
      <c r="A258" s="6">
        <v>103742</v>
      </c>
      <c r="B258" s="7" t="s">
        <v>321</v>
      </c>
      <c r="C258" s="16" t="s">
        <v>88</v>
      </c>
      <c r="D258" s="9" t="s">
        <v>21</v>
      </c>
      <c r="E258" s="10">
        <v>14</v>
      </c>
      <c r="F258" s="11" t="s">
        <v>43</v>
      </c>
    </row>
    <row r="259" spans="1:6" x14ac:dyDescent="0.25">
      <c r="A259" s="6">
        <v>104097</v>
      </c>
      <c r="B259" s="7" t="s">
        <v>322</v>
      </c>
      <c r="C259" s="16" t="s">
        <v>88</v>
      </c>
      <c r="D259" s="9" t="s">
        <v>21</v>
      </c>
      <c r="E259" s="10">
        <v>14</v>
      </c>
      <c r="F259" s="9" t="s">
        <v>22</v>
      </c>
    </row>
    <row r="260" spans="1:6" x14ac:dyDescent="0.25">
      <c r="A260" s="6">
        <v>103814</v>
      </c>
      <c r="B260" s="7" t="s">
        <v>323</v>
      </c>
      <c r="C260" s="16" t="s">
        <v>73</v>
      </c>
      <c r="D260" s="9" t="s">
        <v>21</v>
      </c>
      <c r="E260" s="10">
        <v>14</v>
      </c>
      <c r="F260" s="11" t="s">
        <v>43</v>
      </c>
    </row>
    <row r="261" spans="1:6" x14ac:dyDescent="0.25">
      <c r="A261" s="6">
        <v>104104</v>
      </c>
      <c r="B261" s="7" t="s">
        <v>324</v>
      </c>
      <c r="C261" s="16" t="s">
        <v>73</v>
      </c>
      <c r="D261" s="9" t="s">
        <v>21</v>
      </c>
      <c r="E261" s="10">
        <v>14</v>
      </c>
      <c r="F261" s="9" t="s">
        <v>60</v>
      </c>
    </row>
    <row r="262" spans="1:6" x14ac:dyDescent="0.25">
      <c r="A262" s="6">
        <v>103514</v>
      </c>
      <c r="B262" s="7" t="s">
        <v>297</v>
      </c>
      <c r="C262" s="16" t="s">
        <v>73</v>
      </c>
      <c r="D262" s="9" t="s">
        <v>21</v>
      </c>
      <c r="E262" s="10">
        <v>14</v>
      </c>
      <c r="F262" s="9" t="s">
        <v>60</v>
      </c>
    </row>
    <row r="263" spans="1:6" x14ac:dyDescent="0.25">
      <c r="A263" s="6">
        <v>102619</v>
      </c>
      <c r="B263" s="7" t="s">
        <v>325</v>
      </c>
      <c r="C263" s="16" t="s">
        <v>30</v>
      </c>
      <c r="D263" s="9" t="s">
        <v>21</v>
      </c>
      <c r="E263" s="10">
        <v>14</v>
      </c>
      <c r="F263" s="11" t="s">
        <v>43</v>
      </c>
    </row>
    <row r="264" spans="1:6" x14ac:dyDescent="0.25">
      <c r="A264" s="6">
        <v>102424</v>
      </c>
      <c r="B264" s="7" t="s">
        <v>326</v>
      </c>
      <c r="C264" s="16" t="s">
        <v>46</v>
      </c>
      <c r="D264" s="9" t="s">
        <v>21</v>
      </c>
      <c r="E264" s="10">
        <v>15</v>
      </c>
      <c r="F264" s="11" t="s">
        <v>43</v>
      </c>
    </row>
    <row r="265" spans="1:6" x14ac:dyDescent="0.25">
      <c r="A265" s="6">
        <v>102928</v>
      </c>
      <c r="B265" s="7" t="s">
        <v>327</v>
      </c>
      <c r="C265" s="16" t="s">
        <v>61</v>
      </c>
      <c r="D265" s="9" t="s">
        <v>21</v>
      </c>
      <c r="E265" s="10">
        <v>15</v>
      </c>
      <c r="F265" s="11" t="s">
        <v>43</v>
      </c>
    </row>
    <row r="266" spans="1:6" x14ac:dyDescent="0.25">
      <c r="A266" s="6">
        <v>102956</v>
      </c>
      <c r="B266" s="7" t="s">
        <v>328</v>
      </c>
      <c r="C266" s="16" t="s">
        <v>61</v>
      </c>
      <c r="D266" s="9" t="s">
        <v>21</v>
      </c>
      <c r="E266" s="10">
        <v>15</v>
      </c>
      <c r="F266" s="11" t="s">
        <v>43</v>
      </c>
    </row>
    <row r="267" spans="1:6" x14ac:dyDescent="0.25">
      <c r="A267" s="6">
        <v>102856</v>
      </c>
      <c r="B267" s="7" t="s">
        <v>220</v>
      </c>
      <c r="C267" s="16" t="s">
        <v>69</v>
      </c>
      <c r="D267" s="9" t="s">
        <v>21</v>
      </c>
      <c r="E267" s="10">
        <v>15</v>
      </c>
      <c r="F267" s="11" t="s">
        <v>43</v>
      </c>
    </row>
    <row r="268" spans="1:6" x14ac:dyDescent="0.25">
      <c r="A268" s="6">
        <v>102186</v>
      </c>
      <c r="B268" s="7" t="s">
        <v>329</v>
      </c>
      <c r="C268" s="16" t="s">
        <v>46</v>
      </c>
      <c r="D268" s="9" t="s">
        <v>21</v>
      </c>
      <c r="E268" s="10">
        <v>16</v>
      </c>
      <c r="F268" s="11" t="s">
        <v>43</v>
      </c>
    </row>
    <row r="269" spans="1:6" x14ac:dyDescent="0.25">
      <c r="A269" s="6">
        <v>102333</v>
      </c>
      <c r="B269" s="7" t="s">
        <v>330</v>
      </c>
      <c r="C269" s="16" t="s">
        <v>46</v>
      </c>
      <c r="D269" s="9" t="s">
        <v>21</v>
      </c>
      <c r="E269" s="10">
        <v>16</v>
      </c>
      <c r="F269" s="11" t="s">
        <v>43</v>
      </c>
    </row>
    <row r="270" spans="1:6" x14ac:dyDescent="0.25">
      <c r="A270" s="6">
        <v>102914</v>
      </c>
      <c r="B270" s="7" t="s">
        <v>297</v>
      </c>
      <c r="C270" s="16" t="s">
        <v>46</v>
      </c>
      <c r="D270" s="9" t="s">
        <v>21</v>
      </c>
      <c r="E270" s="10">
        <v>16</v>
      </c>
      <c r="F270" s="9" t="s">
        <v>22</v>
      </c>
    </row>
    <row r="271" spans="1:6" x14ac:dyDescent="0.25">
      <c r="A271" s="6">
        <v>100660</v>
      </c>
      <c r="B271" s="7" t="s">
        <v>331</v>
      </c>
      <c r="C271" s="16" t="s">
        <v>46</v>
      </c>
      <c r="D271" s="9" t="s">
        <v>21</v>
      </c>
      <c r="E271" s="10">
        <v>16</v>
      </c>
      <c r="F271" s="11" t="s">
        <v>43</v>
      </c>
    </row>
    <row r="272" spans="1:6" x14ac:dyDescent="0.25">
      <c r="A272" s="6">
        <v>104150</v>
      </c>
      <c r="B272" s="7" t="s">
        <v>332</v>
      </c>
      <c r="C272" s="16" t="s">
        <v>163</v>
      </c>
      <c r="D272" s="9" t="s">
        <v>21</v>
      </c>
      <c r="E272" s="10">
        <v>16</v>
      </c>
      <c r="F272" s="11" t="s">
        <v>43</v>
      </c>
    </row>
    <row r="273" spans="1:6" x14ac:dyDescent="0.25">
      <c r="A273" s="6">
        <v>110643</v>
      </c>
      <c r="B273" s="7" t="s">
        <v>333</v>
      </c>
      <c r="C273" s="16" t="s">
        <v>70</v>
      </c>
      <c r="D273" s="13" t="s">
        <v>41</v>
      </c>
      <c r="E273" s="10">
        <v>20</v>
      </c>
      <c r="F273" s="11" t="s">
        <v>43</v>
      </c>
    </row>
    <row r="274" spans="1:6" x14ac:dyDescent="0.25">
      <c r="A274" s="6">
        <v>110708</v>
      </c>
      <c r="B274" s="7" t="s">
        <v>334</v>
      </c>
      <c r="C274" s="16" t="s">
        <v>70</v>
      </c>
      <c r="D274" s="13" t="s">
        <v>41</v>
      </c>
      <c r="E274" s="10">
        <v>20</v>
      </c>
      <c r="F274" s="11" t="s">
        <v>43</v>
      </c>
    </row>
    <row r="275" spans="1:6" x14ac:dyDescent="0.25">
      <c r="A275" s="6">
        <v>104187</v>
      </c>
      <c r="B275" s="7" t="s">
        <v>335</v>
      </c>
      <c r="C275" s="16" t="s">
        <v>88</v>
      </c>
      <c r="D275" s="9" t="s">
        <v>21</v>
      </c>
      <c r="E275" s="10">
        <v>16</v>
      </c>
      <c r="F275" s="11" t="s">
        <v>43</v>
      </c>
    </row>
    <row r="276" spans="1:6" x14ac:dyDescent="0.25">
      <c r="A276" s="6">
        <v>110129</v>
      </c>
      <c r="B276" s="7" t="s">
        <v>336</v>
      </c>
      <c r="C276" s="16" t="s">
        <v>32</v>
      </c>
      <c r="D276" s="13" t="s">
        <v>41</v>
      </c>
      <c r="E276" s="10">
        <v>27</v>
      </c>
      <c r="F276" s="11" t="s">
        <v>43</v>
      </c>
    </row>
    <row r="277" spans="1:6" x14ac:dyDescent="0.25">
      <c r="A277" s="6">
        <v>102829</v>
      </c>
      <c r="B277" s="7" t="s">
        <v>337</v>
      </c>
      <c r="C277" s="16" t="s">
        <v>30</v>
      </c>
      <c r="D277" s="9" t="s">
        <v>21</v>
      </c>
      <c r="E277" s="10">
        <v>16</v>
      </c>
      <c r="F277" s="9" t="s">
        <v>22</v>
      </c>
    </row>
    <row r="278" spans="1:6" x14ac:dyDescent="0.25">
      <c r="A278" s="6">
        <v>102945</v>
      </c>
      <c r="B278" s="7" t="s">
        <v>332</v>
      </c>
      <c r="C278" s="16" t="s">
        <v>30</v>
      </c>
      <c r="D278" s="9" t="s">
        <v>21</v>
      </c>
      <c r="E278" s="10">
        <v>16</v>
      </c>
      <c r="F278" s="9" t="s">
        <v>60</v>
      </c>
    </row>
    <row r="279" spans="1:6" x14ac:dyDescent="0.25">
      <c r="A279" s="6">
        <v>100659</v>
      </c>
      <c r="B279" s="7" t="s">
        <v>338</v>
      </c>
      <c r="C279" s="16" t="s">
        <v>339</v>
      </c>
      <c r="D279" s="23" t="s">
        <v>21</v>
      </c>
      <c r="E279" s="10">
        <v>16</v>
      </c>
      <c r="F279" s="9" t="s">
        <v>22</v>
      </c>
    </row>
    <row r="280" spans="1:6" x14ac:dyDescent="0.25">
      <c r="A280" s="6">
        <v>100176</v>
      </c>
      <c r="B280" s="7" t="s">
        <v>340</v>
      </c>
      <c r="C280" s="16" t="s">
        <v>15</v>
      </c>
      <c r="D280" s="9" t="s">
        <v>21</v>
      </c>
      <c r="E280" s="9" t="s">
        <v>76</v>
      </c>
      <c r="F280" s="9" t="s">
        <v>22</v>
      </c>
    </row>
    <row r="281" spans="1:6" x14ac:dyDescent="0.25">
      <c r="A281" s="6">
        <v>102765</v>
      </c>
      <c r="B281" s="7" t="s">
        <v>341</v>
      </c>
      <c r="C281" s="16" t="s">
        <v>46</v>
      </c>
      <c r="D281" s="9" t="s">
        <v>21</v>
      </c>
      <c r="E281" s="9" t="s">
        <v>76</v>
      </c>
      <c r="F281" s="11" t="s">
        <v>43</v>
      </c>
    </row>
    <row r="282" spans="1:6" x14ac:dyDescent="0.25">
      <c r="A282" s="6">
        <v>110703</v>
      </c>
      <c r="B282" s="7" t="s">
        <v>342</v>
      </c>
      <c r="C282" s="16" t="s">
        <v>70</v>
      </c>
      <c r="D282" s="13" t="s">
        <v>41</v>
      </c>
      <c r="E282" s="10">
        <v>32</v>
      </c>
      <c r="F282" s="11" t="s">
        <v>43</v>
      </c>
    </row>
    <row r="283" spans="1:6" x14ac:dyDescent="0.25">
      <c r="A283" s="6">
        <v>102812</v>
      </c>
      <c r="B283" s="7" t="s">
        <v>343</v>
      </c>
      <c r="C283" s="16" t="s">
        <v>46</v>
      </c>
      <c r="D283" s="9" t="s">
        <v>21</v>
      </c>
      <c r="E283" s="9" t="s">
        <v>76</v>
      </c>
      <c r="F283" s="11" t="s">
        <v>43</v>
      </c>
    </row>
    <row r="284" spans="1:6" x14ac:dyDescent="0.25">
      <c r="A284" s="6">
        <v>102082</v>
      </c>
      <c r="B284" s="7" t="s">
        <v>344</v>
      </c>
      <c r="C284" s="16" t="s">
        <v>46</v>
      </c>
      <c r="D284" s="9" t="s">
        <v>21</v>
      </c>
      <c r="E284" s="9" t="s">
        <v>76</v>
      </c>
      <c r="F284" s="11" t="s">
        <v>43</v>
      </c>
    </row>
    <row r="285" spans="1:6" x14ac:dyDescent="0.25">
      <c r="A285" s="6">
        <v>102813</v>
      </c>
      <c r="B285" s="7" t="s">
        <v>345</v>
      </c>
      <c r="C285" s="16" t="s">
        <v>46</v>
      </c>
      <c r="D285" s="9" t="s">
        <v>21</v>
      </c>
      <c r="E285" s="9" t="s">
        <v>76</v>
      </c>
      <c r="F285" s="11" t="s">
        <v>43</v>
      </c>
    </row>
    <row r="286" spans="1:6" x14ac:dyDescent="0.25">
      <c r="A286" s="9">
        <v>110914</v>
      </c>
      <c r="B286" s="2" t="s">
        <v>346</v>
      </c>
      <c r="C286" s="2" t="s">
        <v>70</v>
      </c>
      <c r="D286" s="13" t="s">
        <v>41</v>
      </c>
      <c r="E286" s="9">
        <v>33</v>
      </c>
      <c r="F286" s="11" t="s">
        <v>43</v>
      </c>
    </row>
    <row r="287" spans="1:6" x14ac:dyDescent="0.25">
      <c r="A287" s="9">
        <v>110202</v>
      </c>
      <c r="B287" s="2" t="s">
        <v>347</v>
      </c>
      <c r="C287" s="2" t="s">
        <v>348</v>
      </c>
      <c r="D287" s="13" t="s">
        <v>41</v>
      </c>
      <c r="E287" s="9">
        <v>33</v>
      </c>
      <c r="F287" s="11" t="s">
        <v>43</v>
      </c>
    </row>
    <row r="288" spans="1:6" x14ac:dyDescent="0.25">
      <c r="A288" s="9">
        <v>110886</v>
      </c>
      <c r="B288" s="2" t="s">
        <v>349</v>
      </c>
      <c r="C288" s="2" t="s">
        <v>70</v>
      </c>
      <c r="D288" s="13" t="s">
        <v>41</v>
      </c>
      <c r="E288" s="9">
        <v>33</v>
      </c>
      <c r="F288" s="11" t="s">
        <v>43</v>
      </c>
    </row>
    <row r="289" spans="1:6" x14ac:dyDescent="0.25">
      <c r="A289" s="6">
        <v>110734</v>
      </c>
      <c r="B289" s="2" t="s">
        <v>350</v>
      </c>
      <c r="C289" s="16" t="s">
        <v>70</v>
      </c>
      <c r="D289" s="13" t="s">
        <v>41</v>
      </c>
      <c r="E289" s="10">
        <v>34</v>
      </c>
      <c r="F289" s="11" t="s">
        <v>43</v>
      </c>
    </row>
    <row r="290" spans="1:6" x14ac:dyDescent="0.25">
      <c r="A290" s="6">
        <v>102459</v>
      </c>
      <c r="B290" s="7" t="s">
        <v>351</v>
      </c>
      <c r="C290" s="16" t="s">
        <v>32</v>
      </c>
      <c r="D290" s="9" t="s">
        <v>21</v>
      </c>
      <c r="E290" s="9" t="s">
        <v>76</v>
      </c>
      <c r="F290" s="11" t="s">
        <v>43</v>
      </c>
    </row>
    <row r="291" spans="1:6" x14ac:dyDescent="0.25">
      <c r="A291" s="6">
        <v>103944</v>
      </c>
      <c r="B291" s="7" t="s">
        <v>352</v>
      </c>
      <c r="C291" s="16" t="s">
        <v>69</v>
      </c>
      <c r="D291" s="9" t="s">
        <v>21</v>
      </c>
      <c r="E291" s="9" t="s">
        <v>76</v>
      </c>
      <c r="F291" s="11" t="s">
        <v>43</v>
      </c>
    </row>
    <row r="292" spans="1:6" x14ac:dyDescent="0.25">
      <c r="A292" s="6">
        <v>103813</v>
      </c>
      <c r="B292" s="7" t="s">
        <v>353</v>
      </c>
      <c r="C292" s="16" t="s">
        <v>88</v>
      </c>
      <c r="D292" s="9" t="s">
        <v>21</v>
      </c>
      <c r="E292" s="9" t="s">
        <v>76</v>
      </c>
      <c r="F292" s="11" t="s">
        <v>43</v>
      </c>
    </row>
    <row r="293" spans="1:6" x14ac:dyDescent="0.25">
      <c r="A293" s="6">
        <v>103965</v>
      </c>
      <c r="B293" s="7" t="s">
        <v>351</v>
      </c>
      <c r="C293" s="16" t="s">
        <v>88</v>
      </c>
      <c r="D293" s="9" t="s">
        <v>21</v>
      </c>
      <c r="E293" s="9" t="s">
        <v>76</v>
      </c>
      <c r="F293" s="11" t="s">
        <v>43</v>
      </c>
    </row>
    <row r="294" spans="1:6" x14ac:dyDescent="0.25">
      <c r="A294" s="6">
        <v>103626</v>
      </c>
      <c r="B294" s="7" t="s">
        <v>354</v>
      </c>
      <c r="C294" s="16" t="s">
        <v>88</v>
      </c>
      <c r="D294" s="9" t="s">
        <v>21</v>
      </c>
      <c r="E294" s="9" t="s">
        <v>76</v>
      </c>
      <c r="F294" s="9" t="s">
        <v>60</v>
      </c>
    </row>
    <row r="295" spans="1:6" x14ac:dyDescent="0.25">
      <c r="A295" s="6">
        <v>101326</v>
      </c>
      <c r="B295" s="7" t="s">
        <v>355</v>
      </c>
      <c r="C295" s="16" t="s">
        <v>30</v>
      </c>
      <c r="D295" s="9" t="s">
        <v>21</v>
      </c>
      <c r="E295" s="9" t="s">
        <v>76</v>
      </c>
      <c r="F295" s="11" t="s">
        <v>43</v>
      </c>
    </row>
    <row r="296" spans="1:6" x14ac:dyDescent="0.25">
      <c r="A296" s="6">
        <v>102135</v>
      </c>
      <c r="B296" s="7" t="s">
        <v>356</v>
      </c>
      <c r="C296" s="16" t="s">
        <v>30</v>
      </c>
      <c r="D296" s="9" t="s">
        <v>21</v>
      </c>
      <c r="E296" s="9" t="s">
        <v>76</v>
      </c>
      <c r="F296" s="11" t="s">
        <v>43</v>
      </c>
    </row>
    <row r="297" spans="1:6" x14ac:dyDescent="0.25">
      <c r="A297" s="6">
        <v>102618</v>
      </c>
      <c r="B297" s="7" t="s">
        <v>357</v>
      </c>
      <c r="C297" s="16" t="s">
        <v>30</v>
      </c>
      <c r="D297" s="9" t="s">
        <v>21</v>
      </c>
      <c r="E297" s="9" t="s">
        <v>76</v>
      </c>
      <c r="F297" s="9" t="s">
        <v>60</v>
      </c>
    </row>
    <row r="298" spans="1:6" x14ac:dyDescent="0.25">
      <c r="A298" s="6">
        <v>103418</v>
      </c>
      <c r="B298" s="7" t="s">
        <v>358</v>
      </c>
      <c r="C298" s="16" t="s">
        <v>30</v>
      </c>
      <c r="D298" s="9" t="s">
        <v>21</v>
      </c>
      <c r="E298" s="9" t="s">
        <v>76</v>
      </c>
      <c r="F298" s="11" t="s">
        <v>43</v>
      </c>
    </row>
    <row r="299" spans="1:6" x14ac:dyDescent="0.25">
      <c r="A299" s="6">
        <v>110740</v>
      </c>
      <c r="B299" s="7" t="s">
        <v>359</v>
      </c>
      <c r="C299" s="16" t="s">
        <v>70</v>
      </c>
      <c r="D299" s="13" t="s">
        <v>41</v>
      </c>
      <c r="E299" s="10">
        <v>34</v>
      </c>
      <c r="F299" s="11" t="s">
        <v>43</v>
      </c>
    </row>
    <row r="300" spans="1:6" x14ac:dyDescent="0.25">
      <c r="A300" s="6">
        <v>102077</v>
      </c>
      <c r="B300" s="7" t="s">
        <v>360</v>
      </c>
      <c r="C300" s="16" t="s">
        <v>30</v>
      </c>
      <c r="D300" s="9" t="s">
        <v>21</v>
      </c>
      <c r="E300" s="9" t="s">
        <v>76</v>
      </c>
      <c r="F300" s="9" t="s">
        <v>60</v>
      </c>
    </row>
    <row r="301" spans="1:6" x14ac:dyDescent="0.25">
      <c r="A301" s="6">
        <v>100650</v>
      </c>
      <c r="B301" s="7" t="s">
        <v>361</v>
      </c>
      <c r="C301" s="16" t="s">
        <v>30</v>
      </c>
      <c r="D301" s="9" t="s">
        <v>21</v>
      </c>
      <c r="E301" s="9" t="s">
        <v>76</v>
      </c>
      <c r="F301" s="9" t="s">
        <v>60</v>
      </c>
    </row>
    <row r="302" spans="1:6" x14ac:dyDescent="0.25">
      <c r="A302" s="6">
        <v>100448</v>
      </c>
      <c r="B302" s="7" t="s">
        <v>362</v>
      </c>
      <c r="C302" s="16" t="s">
        <v>30</v>
      </c>
      <c r="D302" s="9" t="s">
        <v>21</v>
      </c>
      <c r="E302" s="9" t="s">
        <v>120</v>
      </c>
      <c r="F302" s="9" t="s">
        <v>60</v>
      </c>
    </row>
    <row r="303" spans="1:6" x14ac:dyDescent="0.25">
      <c r="A303" s="6">
        <v>103456</v>
      </c>
      <c r="B303" s="7" t="s">
        <v>363</v>
      </c>
      <c r="C303" s="16" t="s">
        <v>34</v>
      </c>
      <c r="D303" s="9" t="s">
        <v>21</v>
      </c>
      <c r="E303" s="9" t="s">
        <v>120</v>
      </c>
      <c r="F303" s="9" t="s">
        <v>60</v>
      </c>
    </row>
    <row r="304" spans="1:6" x14ac:dyDescent="0.25">
      <c r="A304" s="6">
        <v>102925</v>
      </c>
      <c r="B304" s="7" t="s">
        <v>364</v>
      </c>
      <c r="C304" s="16" t="s">
        <v>32</v>
      </c>
      <c r="D304" s="9" t="s">
        <v>21</v>
      </c>
      <c r="E304" s="9" t="s">
        <v>120</v>
      </c>
      <c r="F304" s="11" t="s">
        <v>43</v>
      </c>
    </row>
    <row r="305" spans="1:6" x14ac:dyDescent="0.25">
      <c r="A305" s="6">
        <v>101541</v>
      </c>
      <c r="B305" s="7" t="s">
        <v>365</v>
      </c>
      <c r="C305" s="8" t="s">
        <v>57</v>
      </c>
      <c r="D305" s="9" t="s">
        <v>21</v>
      </c>
      <c r="E305" s="9" t="s">
        <v>120</v>
      </c>
      <c r="F305" s="9" t="s">
        <v>60</v>
      </c>
    </row>
    <row r="306" spans="1:6" x14ac:dyDescent="0.25">
      <c r="A306" s="6">
        <v>100991</v>
      </c>
      <c r="B306" s="7" t="s">
        <v>366</v>
      </c>
      <c r="C306" s="8" t="s">
        <v>57</v>
      </c>
      <c r="D306" s="9" t="s">
        <v>21</v>
      </c>
      <c r="E306" s="9" t="s">
        <v>120</v>
      </c>
      <c r="F306" s="11" t="s">
        <v>43</v>
      </c>
    </row>
    <row r="307" spans="1:6" x14ac:dyDescent="0.25">
      <c r="A307" s="6">
        <v>102103</v>
      </c>
      <c r="B307" s="7" t="s">
        <v>367</v>
      </c>
      <c r="C307" s="16" t="s">
        <v>64</v>
      </c>
      <c r="D307" s="9" t="s">
        <v>21</v>
      </c>
      <c r="E307" s="9" t="s">
        <v>120</v>
      </c>
      <c r="F307" s="9" t="s">
        <v>60</v>
      </c>
    </row>
    <row r="308" spans="1:6" x14ac:dyDescent="0.25">
      <c r="A308" s="6">
        <v>100682</v>
      </c>
      <c r="B308" s="7" t="s">
        <v>368</v>
      </c>
      <c r="C308" s="16" t="s">
        <v>64</v>
      </c>
      <c r="D308" s="9" t="s">
        <v>21</v>
      </c>
      <c r="E308" s="9" t="s">
        <v>120</v>
      </c>
      <c r="F308" s="9" t="s">
        <v>22</v>
      </c>
    </row>
    <row r="309" spans="1:6" x14ac:dyDescent="0.25">
      <c r="A309" s="6">
        <v>102383</v>
      </c>
      <c r="B309" s="7" t="s">
        <v>369</v>
      </c>
      <c r="C309" s="16" t="s">
        <v>64</v>
      </c>
      <c r="D309" s="9" t="s">
        <v>21</v>
      </c>
      <c r="E309" s="9" t="s">
        <v>120</v>
      </c>
      <c r="F309" s="9" t="s">
        <v>22</v>
      </c>
    </row>
    <row r="310" spans="1:6" x14ac:dyDescent="0.25">
      <c r="A310" s="6">
        <v>102376</v>
      </c>
      <c r="B310" s="7" t="s">
        <v>370</v>
      </c>
      <c r="C310" s="16" t="s">
        <v>64</v>
      </c>
      <c r="D310" s="9" t="s">
        <v>21</v>
      </c>
      <c r="E310" s="9" t="s">
        <v>120</v>
      </c>
      <c r="F310" s="9" t="s">
        <v>22</v>
      </c>
    </row>
    <row r="311" spans="1:6" x14ac:dyDescent="0.25">
      <c r="A311" s="6">
        <v>103923</v>
      </c>
      <c r="B311" s="7" t="s">
        <v>371</v>
      </c>
      <c r="C311" s="16" t="s">
        <v>69</v>
      </c>
      <c r="D311" s="9" t="s">
        <v>21</v>
      </c>
      <c r="E311" s="9" t="s">
        <v>120</v>
      </c>
      <c r="F311" s="11" t="s">
        <v>43</v>
      </c>
    </row>
    <row r="312" spans="1:6" x14ac:dyDescent="0.25">
      <c r="A312" s="6">
        <v>102265</v>
      </c>
      <c r="B312" s="7" t="s">
        <v>372</v>
      </c>
      <c r="C312" s="16" t="s">
        <v>69</v>
      </c>
      <c r="D312" s="9" t="s">
        <v>21</v>
      </c>
      <c r="E312" s="9" t="s">
        <v>120</v>
      </c>
      <c r="F312" s="9" t="s">
        <v>60</v>
      </c>
    </row>
    <row r="313" spans="1:6" x14ac:dyDescent="0.25">
      <c r="A313" s="6">
        <v>100630</v>
      </c>
      <c r="B313" s="7" t="s">
        <v>373</v>
      </c>
      <c r="C313" s="16" t="s">
        <v>69</v>
      </c>
      <c r="D313" s="9" t="s">
        <v>21</v>
      </c>
      <c r="E313" s="9" t="s">
        <v>120</v>
      </c>
      <c r="F313" s="9" t="s">
        <v>60</v>
      </c>
    </row>
    <row r="314" spans="1:6" x14ac:dyDescent="0.25">
      <c r="A314" s="6">
        <v>100445</v>
      </c>
      <c r="B314" s="7" t="s">
        <v>374</v>
      </c>
      <c r="C314" s="16" t="s">
        <v>30</v>
      </c>
      <c r="D314" s="9" t="s">
        <v>21</v>
      </c>
      <c r="E314" s="9" t="s">
        <v>120</v>
      </c>
      <c r="F314" s="11" t="s">
        <v>43</v>
      </c>
    </row>
    <row r="315" spans="1:6" x14ac:dyDescent="0.25">
      <c r="A315" s="6">
        <v>100446</v>
      </c>
      <c r="B315" s="7" t="s">
        <v>375</v>
      </c>
      <c r="C315" s="16" t="s">
        <v>30</v>
      </c>
      <c r="D315" s="9" t="s">
        <v>21</v>
      </c>
      <c r="E315" s="9" t="s">
        <v>120</v>
      </c>
      <c r="F315" s="11" t="s">
        <v>43</v>
      </c>
    </row>
    <row r="316" spans="1:6" x14ac:dyDescent="0.25">
      <c r="A316" s="6">
        <v>100447</v>
      </c>
      <c r="B316" s="7" t="s">
        <v>376</v>
      </c>
      <c r="C316" s="16" t="s">
        <v>30</v>
      </c>
      <c r="D316" s="9" t="s">
        <v>21</v>
      </c>
      <c r="E316" s="9" t="s">
        <v>120</v>
      </c>
      <c r="F316" s="11" t="s">
        <v>43</v>
      </c>
    </row>
    <row r="317" spans="1:6" x14ac:dyDescent="0.25">
      <c r="A317" s="11">
        <v>102122</v>
      </c>
      <c r="B317" s="12" t="s">
        <v>373</v>
      </c>
      <c r="C317" s="8" t="s">
        <v>30</v>
      </c>
      <c r="D317" s="9" t="s">
        <v>21</v>
      </c>
      <c r="E317" s="13" t="s">
        <v>120</v>
      </c>
      <c r="F317" s="11" t="s">
        <v>43</v>
      </c>
    </row>
    <row r="318" spans="1:6" x14ac:dyDescent="0.25">
      <c r="A318" s="6">
        <v>103590</v>
      </c>
      <c r="B318" s="7" t="s">
        <v>366</v>
      </c>
      <c r="C318" s="16" t="s">
        <v>30</v>
      </c>
      <c r="D318" s="9" t="s">
        <v>21</v>
      </c>
      <c r="E318" s="9" t="s">
        <v>120</v>
      </c>
      <c r="F318" s="9" t="s">
        <v>60</v>
      </c>
    </row>
    <row r="319" spans="1:6" x14ac:dyDescent="0.25">
      <c r="A319" s="6">
        <v>101551</v>
      </c>
      <c r="B319" s="7" t="s">
        <v>377</v>
      </c>
      <c r="C319" s="16" t="s">
        <v>30</v>
      </c>
      <c r="D319" s="9" t="s">
        <v>21</v>
      </c>
      <c r="E319" s="9" t="s">
        <v>120</v>
      </c>
      <c r="F319" s="9" t="s">
        <v>60</v>
      </c>
    </row>
    <row r="320" spans="1:6" x14ac:dyDescent="0.25">
      <c r="A320" s="6">
        <v>102121</v>
      </c>
      <c r="B320" s="7" t="s">
        <v>372</v>
      </c>
      <c r="C320" s="16" t="s">
        <v>30</v>
      </c>
      <c r="D320" s="9" t="s">
        <v>21</v>
      </c>
      <c r="E320" s="9" t="s">
        <v>120</v>
      </c>
      <c r="F320" s="11" t="s">
        <v>43</v>
      </c>
    </row>
    <row r="321" spans="1:6" x14ac:dyDescent="0.25">
      <c r="A321" s="6">
        <v>101283</v>
      </c>
      <c r="B321" s="7" t="s">
        <v>378</v>
      </c>
      <c r="C321" s="16" t="s">
        <v>30</v>
      </c>
      <c r="D321" s="9" t="s">
        <v>21</v>
      </c>
      <c r="E321" s="9" t="s">
        <v>120</v>
      </c>
      <c r="F321" s="11" t="s">
        <v>43</v>
      </c>
    </row>
    <row r="322" spans="1:6" x14ac:dyDescent="0.25">
      <c r="A322" s="6">
        <v>100450</v>
      </c>
      <c r="B322" s="7" t="s">
        <v>379</v>
      </c>
      <c r="C322" s="16" t="s">
        <v>30</v>
      </c>
      <c r="D322" s="9" t="s">
        <v>21</v>
      </c>
      <c r="E322" s="9" t="s">
        <v>120</v>
      </c>
      <c r="F322" s="9" t="s">
        <v>60</v>
      </c>
    </row>
    <row r="323" spans="1:6" x14ac:dyDescent="0.25">
      <c r="A323" s="6">
        <v>100649</v>
      </c>
      <c r="B323" s="7" t="s">
        <v>368</v>
      </c>
      <c r="C323" s="16" t="s">
        <v>30</v>
      </c>
      <c r="D323" s="9" t="s">
        <v>21</v>
      </c>
      <c r="E323" s="9" t="s">
        <v>120</v>
      </c>
      <c r="F323" s="11" t="s">
        <v>43</v>
      </c>
    </row>
    <row r="324" spans="1:6" x14ac:dyDescent="0.25">
      <c r="A324" s="6">
        <v>110189</v>
      </c>
      <c r="B324" s="7" t="s">
        <v>380</v>
      </c>
      <c r="C324" s="16" t="s">
        <v>15</v>
      </c>
      <c r="D324" s="13" t="s">
        <v>41</v>
      </c>
      <c r="E324" s="9" t="s">
        <v>381</v>
      </c>
      <c r="F324" s="11" t="s">
        <v>43</v>
      </c>
    </row>
    <row r="325" spans="1:6" x14ac:dyDescent="0.25">
      <c r="A325" s="6">
        <v>110190</v>
      </c>
      <c r="B325" s="7" t="s">
        <v>382</v>
      </c>
      <c r="C325" s="16" t="s">
        <v>15</v>
      </c>
      <c r="D325" s="13" t="s">
        <v>41</v>
      </c>
      <c r="E325" s="9" t="s">
        <v>381</v>
      </c>
      <c r="F325" s="11" t="s">
        <v>43</v>
      </c>
    </row>
    <row r="326" spans="1:6" x14ac:dyDescent="0.25">
      <c r="A326" s="6">
        <v>110191</v>
      </c>
      <c r="B326" s="7" t="s">
        <v>383</v>
      </c>
      <c r="C326" s="16" t="s">
        <v>15</v>
      </c>
      <c r="D326" s="13" t="s">
        <v>41</v>
      </c>
      <c r="E326" s="9" t="s">
        <v>381</v>
      </c>
      <c r="F326" s="11" t="s">
        <v>43</v>
      </c>
    </row>
    <row r="327" spans="1:6" x14ac:dyDescent="0.25">
      <c r="A327" s="6">
        <v>110377</v>
      </c>
      <c r="B327" s="7" t="s">
        <v>384</v>
      </c>
      <c r="C327" s="16" t="s">
        <v>15</v>
      </c>
      <c r="D327" s="13" t="s">
        <v>41</v>
      </c>
      <c r="E327" s="9" t="s">
        <v>381</v>
      </c>
      <c r="F327" s="11" t="s">
        <v>22</v>
      </c>
    </row>
    <row r="328" spans="1:6" x14ac:dyDescent="0.25">
      <c r="A328" s="6">
        <v>110405</v>
      </c>
      <c r="B328" s="7" t="s">
        <v>385</v>
      </c>
      <c r="C328" s="16" t="s">
        <v>15</v>
      </c>
      <c r="D328" s="13" t="s">
        <v>41</v>
      </c>
      <c r="E328" s="9" t="s">
        <v>381</v>
      </c>
      <c r="F328" s="9" t="s">
        <v>60</v>
      </c>
    </row>
    <row r="329" spans="1:6" x14ac:dyDescent="0.25">
      <c r="A329" s="6">
        <v>110490</v>
      </c>
      <c r="B329" s="7" t="s">
        <v>386</v>
      </c>
      <c r="C329" s="16" t="s">
        <v>15</v>
      </c>
      <c r="D329" s="13" t="s">
        <v>41</v>
      </c>
      <c r="E329" s="9" t="s">
        <v>381</v>
      </c>
      <c r="F329" s="11" t="s">
        <v>43</v>
      </c>
    </row>
    <row r="330" spans="1:6" x14ac:dyDescent="0.25">
      <c r="A330" s="6">
        <v>110580</v>
      </c>
      <c r="B330" s="7" t="s">
        <v>387</v>
      </c>
      <c r="C330" s="16" t="s">
        <v>15</v>
      </c>
      <c r="D330" s="13" t="s">
        <v>41</v>
      </c>
      <c r="E330" s="9" t="s">
        <v>381</v>
      </c>
      <c r="F330" s="11" t="s">
        <v>43</v>
      </c>
    </row>
    <row r="331" spans="1:6" x14ac:dyDescent="0.25">
      <c r="A331" s="6">
        <v>110704</v>
      </c>
      <c r="B331" s="7" t="s">
        <v>388</v>
      </c>
      <c r="C331" s="16" t="s">
        <v>15</v>
      </c>
      <c r="D331" s="13" t="s">
        <v>41</v>
      </c>
      <c r="E331" s="9" t="s">
        <v>381</v>
      </c>
      <c r="F331" s="11" t="s">
        <v>43</v>
      </c>
    </row>
    <row r="332" spans="1:6" x14ac:dyDescent="0.25">
      <c r="A332" s="6">
        <v>110737</v>
      </c>
      <c r="B332" s="7" t="s">
        <v>389</v>
      </c>
      <c r="C332" s="16" t="s">
        <v>34</v>
      </c>
      <c r="D332" s="13" t="s">
        <v>41</v>
      </c>
      <c r="E332" s="9" t="s">
        <v>390</v>
      </c>
      <c r="F332" s="11" t="s">
        <v>43</v>
      </c>
    </row>
    <row r="333" spans="1:6" x14ac:dyDescent="0.25">
      <c r="A333" s="6">
        <v>110832</v>
      </c>
      <c r="B333" s="7" t="s">
        <v>45</v>
      </c>
      <c r="C333" s="16" t="s">
        <v>194</v>
      </c>
      <c r="D333" s="13" t="s">
        <v>41</v>
      </c>
      <c r="E333" s="9" t="s">
        <v>390</v>
      </c>
      <c r="F333" s="11" t="s">
        <v>43</v>
      </c>
    </row>
    <row r="334" spans="1:6" x14ac:dyDescent="0.25">
      <c r="A334" s="6">
        <v>110463</v>
      </c>
      <c r="B334" s="7" t="s">
        <v>391</v>
      </c>
      <c r="C334" s="16" t="s">
        <v>46</v>
      </c>
      <c r="D334" s="13" t="s">
        <v>41</v>
      </c>
      <c r="E334" s="9" t="s">
        <v>390</v>
      </c>
      <c r="F334" s="11" t="s">
        <v>43</v>
      </c>
    </row>
    <row r="335" spans="1:6" x14ac:dyDescent="0.25">
      <c r="A335" s="6">
        <v>110666</v>
      </c>
      <c r="B335" s="7" t="s">
        <v>392</v>
      </c>
      <c r="C335" s="8" t="s">
        <v>393</v>
      </c>
      <c r="D335" s="13" t="s">
        <v>41</v>
      </c>
      <c r="E335" s="9" t="s">
        <v>390</v>
      </c>
      <c r="F335" s="11" t="s">
        <v>43</v>
      </c>
    </row>
    <row r="336" spans="1:6" x14ac:dyDescent="0.25">
      <c r="A336" s="6">
        <v>110824</v>
      </c>
      <c r="B336" s="7" t="s">
        <v>394</v>
      </c>
      <c r="C336" s="8" t="s">
        <v>70</v>
      </c>
      <c r="D336" s="13" t="s">
        <v>41</v>
      </c>
      <c r="E336" s="9" t="s">
        <v>390</v>
      </c>
      <c r="F336" s="9" t="s">
        <v>60</v>
      </c>
    </row>
    <row r="337" spans="1:6" x14ac:dyDescent="0.25">
      <c r="A337" s="6">
        <v>110575</v>
      </c>
      <c r="B337" s="7" t="s">
        <v>394</v>
      </c>
      <c r="C337" s="8" t="s">
        <v>64</v>
      </c>
      <c r="D337" s="13" t="s">
        <v>41</v>
      </c>
      <c r="E337" s="9" t="s">
        <v>390</v>
      </c>
      <c r="F337" s="9" t="s">
        <v>22</v>
      </c>
    </row>
    <row r="338" spans="1:6" x14ac:dyDescent="0.25">
      <c r="A338" s="6">
        <v>110492</v>
      </c>
      <c r="B338" s="7" t="s">
        <v>395</v>
      </c>
      <c r="C338" s="16" t="s">
        <v>69</v>
      </c>
      <c r="D338" s="13" t="s">
        <v>41</v>
      </c>
      <c r="E338" s="9" t="s">
        <v>390</v>
      </c>
      <c r="F338" s="9" t="s">
        <v>22</v>
      </c>
    </row>
    <row r="339" spans="1:6" x14ac:dyDescent="0.25">
      <c r="A339" s="6">
        <v>110561</v>
      </c>
      <c r="B339" s="7" t="s">
        <v>396</v>
      </c>
      <c r="C339" s="16" t="s">
        <v>46</v>
      </c>
      <c r="D339" s="13" t="s">
        <v>41</v>
      </c>
      <c r="E339" s="9" t="s">
        <v>42</v>
      </c>
      <c r="F339" s="11" t="s">
        <v>43</v>
      </c>
    </row>
    <row r="340" spans="1:6" x14ac:dyDescent="0.25">
      <c r="A340" s="6">
        <v>110880</v>
      </c>
      <c r="B340" s="7" t="s">
        <v>397</v>
      </c>
      <c r="C340" s="16" t="s">
        <v>194</v>
      </c>
      <c r="D340" s="13" t="s">
        <v>41</v>
      </c>
      <c r="E340" s="9" t="s">
        <v>42</v>
      </c>
      <c r="F340" s="9" t="s">
        <v>22</v>
      </c>
    </row>
    <row r="341" spans="1:6" x14ac:dyDescent="0.25">
      <c r="A341" s="9">
        <v>110514</v>
      </c>
      <c r="B341" s="2" t="s">
        <v>398</v>
      </c>
      <c r="C341" s="2" t="s">
        <v>393</v>
      </c>
      <c r="D341" s="13" t="s">
        <v>41</v>
      </c>
      <c r="E341" s="9" t="s">
        <v>42</v>
      </c>
      <c r="F341" s="11" t="s">
        <v>43</v>
      </c>
    </row>
    <row r="342" spans="1:6" x14ac:dyDescent="0.25">
      <c r="A342" s="9">
        <v>110684</v>
      </c>
      <c r="B342" s="2" t="s">
        <v>397</v>
      </c>
      <c r="C342" s="2" t="s">
        <v>110</v>
      </c>
      <c r="D342" s="13" t="s">
        <v>41</v>
      </c>
      <c r="E342" s="9" t="s">
        <v>42</v>
      </c>
      <c r="F342" s="9" t="s">
        <v>60</v>
      </c>
    </row>
    <row r="343" spans="1:6" x14ac:dyDescent="0.25">
      <c r="A343" s="9">
        <v>110749</v>
      </c>
      <c r="B343" s="2" t="s">
        <v>399</v>
      </c>
      <c r="C343" s="2" t="s">
        <v>163</v>
      </c>
      <c r="D343" s="13" t="s">
        <v>41</v>
      </c>
      <c r="E343" s="9" t="s">
        <v>42</v>
      </c>
      <c r="F343" s="11" t="s">
        <v>43</v>
      </c>
    </row>
    <row r="344" spans="1:6" x14ac:dyDescent="0.25">
      <c r="A344" s="9">
        <v>110689</v>
      </c>
      <c r="B344" s="2" t="s">
        <v>400</v>
      </c>
      <c r="C344" s="2" t="s">
        <v>70</v>
      </c>
      <c r="D344" s="13" t="s">
        <v>41</v>
      </c>
      <c r="E344" s="9" t="s">
        <v>42</v>
      </c>
      <c r="F344" s="11" t="s">
        <v>43</v>
      </c>
    </row>
    <row r="345" spans="1:6" x14ac:dyDescent="0.25">
      <c r="A345" s="9">
        <v>110466</v>
      </c>
      <c r="B345" s="2" t="s">
        <v>401</v>
      </c>
      <c r="C345" s="2" t="s">
        <v>70</v>
      </c>
      <c r="D345" s="13" t="s">
        <v>41</v>
      </c>
      <c r="E345" s="9" t="s">
        <v>42</v>
      </c>
      <c r="F345" s="11" t="s">
        <v>43</v>
      </c>
    </row>
    <row r="346" spans="1:6" x14ac:dyDescent="0.25">
      <c r="A346" s="9">
        <v>110510</v>
      </c>
      <c r="B346" s="2" t="s">
        <v>402</v>
      </c>
      <c r="C346" s="2" t="s">
        <v>70</v>
      </c>
      <c r="D346" s="13" t="s">
        <v>41</v>
      </c>
      <c r="E346" s="9" t="s">
        <v>42</v>
      </c>
      <c r="F346" s="11" t="s">
        <v>43</v>
      </c>
    </row>
    <row r="347" spans="1:6" x14ac:dyDescent="0.25">
      <c r="A347" s="9">
        <v>110918</v>
      </c>
      <c r="B347" s="2" t="s">
        <v>403</v>
      </c>
      <c r="C347" s="2" t="s">
        <v>70</v>
      </c>
      <c r="D347" s="13" t="s">
        <v>41</v>
      </c>
      <c r="E347" s="9" t="s">
        <v>42</v>
      </c>
      <c r="F347" s="11" t="s">
        <v>43</v>
      </c>
    </row>
    <row r="348" spans="1:6" x14ac:dyDescent="0.25">
      <c r="A348" s="9">
        <v>110516</v>
      </c>
      <c r="B348" s="2" t="s">
        <v>404</v>
      </c>
      <c r="C348" s="2" t="s">
        <v>70</v>
      </c>
      <c r="D348" s="13" t="s">
        <v>41</v>
      </c>
      <c r="E348" s="9" t="s">
        <v>42</v>
      </c>
      <c r="F348" s="9" t="s">
        <v>43</v>
      </c>
    </row>
    <row r="349" spans="1:6" x14ac:dyDescent="0.25">
      <c r="A349" s="9">
        <v>110556</v>
      </c>
      <c r="B349" s="2" t="s">
        <v>405</v>
      </c>
      <c r="C349" s="2" t="s">
        <v>70</v>
      </c>
      <c r="D349" s="13" t="s">
        <v>41</v>
      </c>
      <c r="E349" s="9" t="s">
        <v>42</v>
      </c>
      <c r="F349" s="11" t="s">
        <v>43</v>
      </c>
    </row>
    <row r="350" spans="1:6" x14ac:dyDescent="0.25">
      <c r="A350" s="9">
        <v>110517</v>
      </c>
      <c r="B350" s="2" t="s">
        <v>406</v>
      </c>
      <c r="C350" s="2" t="s">
        <v>70</v>
      </c>
      <c r="D350" s="13" t="s">
        <v>41</v>
      </c>
      <c r="E350" s="9" t="s">
        <v>42</v>
      </c>
      <c r="F350" s="11" t="s">
        <v>43</v>
      </c>
    </row>
    <row r="351" spans="1:6" x14ac:dyDescent="0.25">
      <c r="A351" s="9">
        <v>110528</v>
      </c>
      <c r="B351" s="2" t="s">
        <v>407</v>
      </c>
      <c r="C351" s="2" t="s">
        <v>64</v>
      </c>
      <c r="D351" s="13" t="s">
        <v>41</v>
      </c>
      <c r="E351" s="9" t="s">
        <v>42</v>
      </c>
      <c r="F351" s="9" t="s">
        <v>22</v>
      </c>
    </row>
    <row r="352" spans="1:6" x14ac:dyDescent="0.25">
      <c r="A352" s="9">
        <v>110527</v>
      </c>
      <c r="B352" s="2" t="s">
        <v>408</v>
      </c>
      <c r="C352" s="2" t="s">
        <v>64</v>
      </c>
      <c r="D352" s="13" t="s">
        <v>41</v>
      </c>
      <c r="E352" s="9" t="s">
        <v>42</v>
      </c>
      <c r="F352" s="9" t="s">
        <v>22</v>
      </c>
    </row>
    <row r="353" spans="1:6" x14ac:dyDescent="0.25">
      <c r="A353" s="9">
        <v>110787</v>
      </c>
      <c r="B353" s="2" t="s">
        <v>409</v>
      </c>
      <c r="C353" s="2" t="s">
        <v>69</v>
      </c>
      <c r="D353" s="13" t="s">
        <v>41</v>
      </c>
      <c r="E353" s="9" t="s">
        <v>42</v>
      </c>
      <c r="F353" s="11" t="s">
        <v>43</v>
      </c>
    </row>
    <row r="354" spans="1:6" x14ac:dyDescent="0.25">
      <c r="A354" s="9">
        <v>110462</v>
      </c>
      <c r="B354" s="2" t="s">
        <v>410</v>
      </c>
      <c r="C354" s="2" t="s">
        <v>46</v>
      </c>
      <c r="D354" s="13" t="s">
        <v>41</v>
      </c>
      <c r="E354" s="9" t="s">
        <v>42</v>
      </c>
      <c r="F354" s="11" t="s">
        <v>43</v>
      </c>
    </row>
    <row r="355" spans="1:6" x14ac:dyDescent="0.25">
      <c r="A355" s="6">
        <v>110593</v>
      </c>
      <c r="B355" s="7" t="s">
        <v>411</v>
      </c>
      <c r="C355" s="16" t="s">
        <v>194</v>
      </c>
      <c r="D355" s="13" t="s">
        <v>41</v>
      </c>
      <c r="E355" s="9" t="s">
        <v>412</v>
      </c>
      <c r="F355" s="11" t="s">
        <v>43</v>
      </c>
    </row>
    <row r="356" spans="1:6" x14ac:dyDescent="0.25">
      <c r="A356" s="6">
        <v>110701</v>
      </c>
      <c r="B356" s="7" t="s">
        <v>413</v>
      </c>
      <c r="C356" s="16" t="s">
        <v>194</v>
      </c>
      <c r="D356" s="13" t="s">
        <v>41</v>
      </c>
      <c r="E356" s="9" t="s">
        <v>412</v>
      </c>
      <c r="F356" s="11" t="s">
        <v>43</v>
      </c>
    </row>
    <row r="357" spans="1:6" x14ac:dyDescent="0.25">
      <c r="A357" s="6">
        <v>110518</v>
      </c>
      <c r="B357" s="7" t="s">
        <v>414</v>
      </c>
      <c r="C357" s="16" t="s">
        <v>70</v>
      </c>
      <c r="D357" s="13" t="s">
        <v>41</v>
      </c>
      <c r="E357" s="9" t="s">
        <v>412</v>
      </c>
      <c r="F357" s="11" t="s">
        <v>43</v>
      </c>
    </row>
    <row r="358" spans="1:6" x14ac:dyDescent="0.25">
      <c r="A358" s="6">
        <v>110520</v>
      </c>
      <c r="B358" s="7" t="s">
        <v>415</v>
      </c>
      <c r="C358" s="16" t="s">
        <v>70</v>
      </c>
      <c r="D358" s="13" t="s">
        <v>41</v>
      </c>
      <c r="E358" s="9" t="s">
        <v>412</v>
      </c>
      <c r="F358" s="11" t="s">
        <v>43</v>
      </c>
    </row>
    <row r="359" spans="1:6" x14ac:dyDescent="0.25">
      <c r="A359" s="6">
        <v>110522</v>
      </c>
      <c r="B359" s="7" t="s">
        <v>413</v>
      </c>
      <c r="C359" s="16" t="s">
        <v>70</v>
      </c>
      <c r="D359" s="13" t="s">
        <v>41</v>
      </c>
      <c r="E359" s="9" t="s">
        <v>412</v>
      </c>
      <c r="F359" s="11" t="s">
        <v>43</v>
      </c>
    </row>
    <row r="360" spans="1:6" x14ac:dyDescent="0.25">
      <c r="A360" s="6">
        <v>110524</v>
      </c>
      <c r="B360" s="7" t="s">
        <v>416</v>
      </c>
      <c r="C360" s="16" t="s">
        <v>70</v>
      </c>
      <c r="D360" s="13" t="s">
        <v>41</v>
      </c>
      <c r="E360" s="9" t="s">
        <v>412</v>
      </c>
      <c r="F360" s="11" t="s">
        <v>43</v>
      </c>
    </row>
    <row r="361" spans="1:6" x14ac:dyDescent="0.25">
      <c r="A361" s="6">
        <v>110549</v>
      </c>
      <c r="B361" s="7" t="s">
        <v>417</v>
      </c>
      <c r="C361" s="16" t="s">
        <v>70</v>
      </c>
      <c r="D361" s="13" t="s">
        <v>41</v>
      </c>
      <c r="E361" s="9" t="s">
        <v>412</v>
      </c>
      <c r="F361" s="9" t="s">
        <v>60</v>
      </c>
    </row>
    <row r="362" spans="1:6" x14ac:dyDescent="0.25">
      <c r="A362" s="6">
        <v>110620</v>
      </c>
      <c r="B362" s="7" t="s">
        <v>418</v>
      </c>
      <c r="C362" s="16" t="s">
        <v>70</v>
      </c>
      <c r="D362" s="13" t="s">
        <v>41</v>
      </c>
      <c r="E362" s="9" t="s">
        <v>412</v>
      </c>
      <c r="F362" s="9" t="s">
        <v>43</v>
      </c>
    </row>
    <row r="363" spans="1:6" x14ac:dyDescent="0.25">
      <c r="A363" s="6">
        <v>110685</v>
      </c>
      <c r="B363" s="7" t="s">
        <v>419</v>
      </c>
      <c r="C363" s="16" t="s">
        <v>70</v>
      </c>
      <c r="D363" s="13" t="s">
        <v>41</v>
      </c>
      <c r="E363" s="9" t="s">
        <v>412</v>
      </c>
      <c r="F363" s="11" t="s">
        <v>43</v>
      </c>
    </row>
    <row r="364" spans="1:6" x14ac:dyDescent="0.25">
      <c r="A364" s="6">
        <v>110743</v>
      </c>
      <c r="B364" s="7" t="s">
        <v>420</v>
      </c>
      <c r="C364" s="16" t="s">
        <v>70</v>
      </c>
      <c r="D364" s="13" t="s">
        <v>41</v>
      </c>
      <c r="E364" s="9" t="s">
        <v>412</v>
      </c>
      <c r="F364" s="11" t="s">
        <v>43</v>
      </c>
    </row>
    <row r="365" spans="1:6" x14ac:dyDescent="0.25">
      <c r="A365" s="6">
        <v>110274</v>
      </c>
      <c r="B365" s="7" t="s">
        <v>421</v>
      </c>
      <c r="C365" s="16" t="s">
        <v>23</v>
      </c>
      <c r="D365" s="13" t="s">
        <v>41</v>
      </c>
      <c r="E365" s="10">
        <v>34</v>
      </c>
      <c r="F365" s="11" t="s">
        <v>43</v>
      </c>
    </row>
    <row r="366" spans="1:6" x14ac:dyDescent="0.25">
      <c r="A366" s="6">
        <v>110699</v>
      </c>
      <c r="B366" s="7" t="s">
        <v>422</v>
      </c>
      <c r="C366" s="16" t="s">
        <v>30</v>
      </c>
      <c r="D366" s="13" t="s">
        <v>41</v>
      </c>
      <c r="E366" s="9" t="s">
        <v>412</v>
      </c>
      <c r="F366" s="11" t="s">
        <v>43</v>
      </c>
    </row>
    <row r="367" spans="1:6" x14ac:dyDescent="0.25">
      <c r="A367" s="6">
        <v>110254</v>
      </c>
      <c r="B367" s="7" t="s">
        <v>423</v>
      </c>
      <c r="C367" s="16" t="s">
        <v>70</v>
      </c>
      <c r="D367" s="13" t="s">
        <v>41</v>
      </c>
      <c r="E367" s="9" t="s">
        <v>424</v>
      </c>
      <c r="F367" s="11" t="s">
        <v>43</v>
      </c>
    </row>
    <row r="368" spans="1:6" x14ac:dyDescent="0.25">
      <c r="A368" s="6">
        <v>110269</v>
      </c>
      <c r="B368" s="7" t="s">
        <v>425</v>
      </c>
      <c r="C368" s="16" t="s">
        <v>70</v>
      </c>
      <c r="D368" s="13" t="s">
        <v>41</v>
      </c>
      <c r="E368" s="9" t="s">
        <v>424</v>
      </c>
      <c r="F368" s="9" t="s">
        <v>43</v>
      </c>
    </row>
    <row r="369" spans="1:6" x14ac:dyDescent="0.25">
      <c r="A369" s="6">
        <v>110628</v>
      </c>
      <c r="B369" s="7" t="s">
        <v>426</v>
      </c>
      <c r="C369" s="16" t="s">
        <v>34</v>
      </c>
      <c r="D369" s="13" t="s">
        <v>41</v>
      </c>
      <c r="E369" s="9" t="s">
        <v>249</v>
      </c>
      <c r="F369" s="11" t="s">
        <v>43</v>
      </c>
    </row>
    <row r="370" spans="1:6" x14ac:dyDescent="0.25">
      <c r="A370" s="6">
        <v>110631</v>
      </c>
      <c r="B370" s="7" t="s">
        <v>427</v>
      </c>
      <c r="C370" s="16" t="s">
        <v>38</v>
      </c>
      <c r="D370" s="13" t="s">
        <v>41</v>
      </c>
      <c r="E370" s="9" t="s">
        <v>249</v>
      </c>
      <c r="F370" s="11" t="s">
        <v>43</v>
      </c>
    </row>
    <row r="371" spans="1:6" x14ac:dyDescent="0.25">
      <c r="A371" s="6">
        <v>110650</v>
      </c>
      <c r="B371" s="7" t="s">
        <v>428</v>
      </c>
      <c r="C371" s="16" t="s">
        <v>38</v>
      </c>
      <c r="D371" s="13" t="s">
        <v>41</v>
      </c>
      <c r="E371" s="9" t="s">
        <v>249</v>
      </c>
      <c r="F371" s="11" t="s">
        <v>43</v>
      </c>
    </row>
    <row r="372" spans="1:6" x14ac:dyDescent="0.25">
      <c r="A372" s="6">
        <v>110768</v>
      </c>
      <c r="B372" s="7" t="s">
        <v>429</v>
      </c>
      <c r="C372" s="16" t="s">
        <v>46</v>
      </c>
      <c r="D372" s="13" t="s">
        <v>41</v>
      </c>
      <c r="E372" s="9" t="s">
        <v>249</v>
      </c>
      <c r="F372" s="11" t="s">
        <v>43</v>
      </c>
    </row>
    <row r="373" spans="1:6" x14ac:dyDescent="0.25">
      <c r="A373" s="6">
        <v>110772</v>
      </c>
      <c r="B373" s="7" t="s">
        <v>430</v>
      </c>
      <c r="C373" s="16" t="s">
        <v>46</v>
      </c>
      <c r="D373" s="13" t="s">
        <v>41</v>
      </c>
      <c r="E373" s="9" t="s">
        <v>249</v>
      </c>
      <c r="F373" s="11" t="s">
        <v>43</v>
      </c>
    </row>
    <row r="374" spans="1:6" x14ac:dyDescent="0.25">
      <c r="A374" s="6">
        <v>110615</v>
      </c>
      <c r="B374" s="7" t="s">
        <v>431</v>
      </c>
      <c r="C374" s="16" t="s">
        <v>70</v>
      </c>
      <c r="D374" s="13" t="s">
        <v>41</v>
      </c>
      <c r="E374" s="9" t="s">
        <v>249</v>
      </c>
      <c r="F374" s="11" t="s">
        <v>43</v>
      </c>
    </row>
    <row r="375" spans="1:6" x14ac:dyDescent="0.25">
      <c r="A375" s="6">
        <v>110454</v>
      </c>
      <c r="B375" s="7" t="s">
        <v>432</v>
      </c>
      <c r="C375" s="16" t="s">
        <v>23</v>
      </c>
      <c r="D375" s="13" t="s">
        <v>41</v>
      </c>
      <c r="E375" s="9" t="s">
        <v>249</v>
      </c>
      <c r="F375" s="11" t="s">
        <v>43</v>
      </c>
    </row>
    <row r="376" spans="1:6" x14ac:dyDescent="0.25">
      <c r="A376" s="6">
        <v>110513</v>
      </c>
      <c r="B376" s="7" t="s">
        <v>433</v>
      </c>
      <c r="C376" s="16" t="s">
        <v>23</v>
      </c>
      <c r="D376" s="13" t="s">
        <v>41</v>
      </c>
      <c r="E376" s="9" t="s">
        <v>249</v>
      </c>
      <c r="F376" s="11" t="s">
        <v>43</v>
      </c>
    </row>
    <row r="377" spans="1:6" x14ac:dyDescent="0.25">
      <c r="A377" s="6">
        <v>110592</v>
      </c>
      <c r="B377" s="7" t="s">
        <v>434</v>
      </c>
      <c r="C377" s="16" t="s">
        <v>23</v>
      </c>
      <c r="D377" s="13" t="s">
        <v>41</v>
      </c>
      <c r="E377" s="9" t="s">
        <v>249</v>
      </c>
      <c r="F377" s="11" t="s">
        <v>43</v>
      </c>
    </row>
    <row r="378" spans="1:6" x14ac:dyDescent="0.25">
      <c r="A378" s="6">
        <v>110912</v>
      </c>
      <c r="B378" s="7" t="s">
        <v>435</v>
      </c>
      <c r="C378" s="16" t="s">
        <v>23</v>
      </c>
      <c r="D378" s="13" t="s">
        <v>41</v>
      </c>
      <c r="E378" s="9" t="s">
        <v>249</v>
      </c>
      <c r="F378" s="11" t="s">
        <v>43</v>
      </c>
    </row>
    <row r="379" spans="1:6" x14ac:dyDescent="0.25">
      <c r="A379" s="6">
        <v>110817</v>
      </c>
      <c r="B379" s="7" t="s">
        <v>436</v>
      </c>
      <c r="C379" s="16" t="s">
        <v>69</v>
      </c>
      <c r="D379" s="13" t="s">
        <v>41</v>
      </c>
      <c r="E379" s="9" t="s">
        <v>249</v>
      </c>
      <c r="F379" s="11" t="s">
        <v>43</v>
      </c>
    </row>
    <row r="380" spans="1:6" x14ac:dyDescent="0.25">
      <c r="A380" s="6">
        <v>110693</v>
      </c>
      <c r="B380" s="7" t="s">
        <v>437</v>
      </c>
      <c r="C380" s="16" t="s">
        <v>38</v>
      </c>
      <c r="D380" s="13" t="s">
        <v>41</v>
      </c>
      <c r="E380" s="9" t="s">
        <v>438</v>
      </c>
      <c r="F380" s="11" t="s">
        <v>43</v>
      </c>
    </row>
    <row r="381" spans="1:6" x14ac:dyDescent="0.25">
      <c r="A381" s="6">
        <v>110657</v>
      </c>
      <c r="B381" s="7" t="s">
        <v>315</v>
      </c>
      <c r="C381" s="16" t="s">
        <v>70</v>
      </c>
      <c r="D381" s="13" t="s">
        <v>41</v>
      </c>
      <c r="E381" s="9" t="s">
        <v>438</v>
      </c>
      <c r="F381" s="11" t="s">
        <v>43</v>
      </c>
    </row>
    <row r="382" spans="1:6" x14ac:dyDescent="0.25">
      <c r="A382" s="6">
        <v>110390</v>
      </c>
      <c r="B382" s="7" t="s">
        <v>439</v>
      </c>
      <c r="C382" s="16" t="s">
        <v>23</v>
      </c>
      <c r="D382" s="13" t="s">
        <v>41</v>
      </c>
      <c r="E382" s="9" t="s">
        <v>438</v>
      </c>
      <c r="F382" s="11" t="s">
        <v>43</v>
      </c>
    </row>
    <row r="383" spans="1:6" x14ac:dyDescent="0.25">
      <c r="A383" s="6">
        <v>102071</v>
      </c>
      <c r="B383" s="7" t="s">
        <v>440</v>
      </c>
      <c r="C383" s="16" t="s">
        <v>15</v>
      </c>
      <c r="D383" s="9" t="s">
        <v>21</v>
      </c>
      <c r="E383" s="9" t="s">
        <v>293</v>
      </c>
      <c r="F383" s="11" t="s">
        <v>43</v>
      </c>
    </row>
    <row r="384" spans="1:6" x14ac:dyDescent="0.25">
      <c r="A384" s="6">
        <v>110455</v>
      </c>
      <c r="B384" s="7" t="s">
        <v>441</v>
      </c>
      <c r="C384" s="16" t="s">
        <v>23</v>
      </c>
      <c r="D384" s="13" t="s">
        <v>41</v>
      </c>
      <c r="E384" s="9" t="s">
        <v>438</v>
      </c>
      <c r="F384" s="11" t="s">
        <v>43</v>
      </c>
    </row>
    <row r="385" spans="1:6" x14ac:dyDescent="0.25">
      <c r="A385" s="6">
        <v>110600</v>
      </c>
      <c r="B385" s="7" t="s">
        <v>442</v>
      </c>
      <c r="C385" s="16" t="s">
        <v>46</v>
      </c>
      <c r="D385" s="13" t="s">
        <v>41</v>
      </c>
      <c r="E385" s="10">
        <v>20</v>
      </c>
      <c r="F385" s="11" t="s">
        <v>43</v>
      </c>
    </row>
    <row r="386" spans="1:6" x14ac:dyDescent="0.25">
      <c r="A386" s="6">
        <v>110632</v>
      </c>
      <c r="B386" s="7" t="s">
        <v>443</v>
      </c>
      <c r="C386" s="16" t="s">
        <v>46</v>
      </c>
      <c r="D386" s="13" t="s">
        <v>41</v>
      </c>
      <c r="E386" s="10">
        <v>20</v>
      </c>
      <c r="F386" s="11" t="s">
        <v>43</v>
      </c>
    </row>
    <row r="387" spans="1:6" x14ac:dyDescent="0.25">
      <c r="A387" s="6">
        <v>102083</v>
      </c>
      <c r="B387" s="7" t="s">
        <v>444</v>
      </c>
      <c r="C387" s="16" t="s">
        <v>46</v>
      </c>
      <c r="D387" s="9" t="s">
        <v>21</v>
      </c>
      <c r="E387" s="9" t="s">
        <v>76</v>
      </c>
      <c r="F387" s="11" t="s">
        <v>43</v>
      </c>
    </row>
    <row r="388" spans="1:6" x14ac:dyDescent="0.25">
      <c r="A388" s="6">
        <v>102013</v>
      </c>
      <c r="B388" s="7" t="s">
        <v>445</v>
      </c>
      <c r="C388" s="16" t="s">
        <v>37</v>
      </c>
      <c r="D388" s="9" t="s">
        <v>21</v>
      </c>
      <c r="E388" s="9" t="s">
        <v>76</v>
      </c>
      <c r="F388" s="11" t="s">
        <v>43</v>
      </c>
    </row>
    <row r="389" spans="1:6" x14ac:dyDescent="0.25">
      <c r="A389" s="6">
        <v>110656</v>
      </c>
      <c r="B389" s="7" t="s">
        <v>446</v>
      </c>
      <c r="C389" s="16" t="s">
        <v>70</v>
      </c>
      <c r="D389" s="13" t="s">
        <v>41</v>
      </c>
      <c r="E389" s="10">
        <v>20</v>
      </c>
      <c r="F389" s="11" t="s">
        <v>43</v>
      </c>
    </row>
    <row r="390" spans="1:6" x14ac:dyDescent="0.25">
      <c r="A390" s="6">
        <v>101964</v>
      </c>
      <c r="B390" s="7" t="s">
        <v>363</v>
      </c>
      <c r="C390" s="16" t="s">
        <v>32</v>
      </c>
      <c r="D390" s="9" t="s">
        <v>21</v>
      </c>
      <c r="E390" s="9" t="s">
        <v>76</v>
      </c>
      <c r="F390" s="11" t="s">
        <v>43</v>
      </c>
    </row>
    <row r="391" spans="1:6" x14ac:dyDescent="0.25">
      <c r="A391" s="6">
        <v>110754</v>
      </c>
      <c r="B391" s="7" t="s">
        <v>447</v>
      </c>
      <c r="C391" s="16" t="s">
        <v>70</v>
      </c>
      <c r="D391" s="13" t="s">
        <v>41</v>
      </c>
      <c r="E391" s="10">
        <v>20</v>
      </c>
      <c r="F391" s="11" t="s">
        <v>43</v>
      </c>
    </row>
    <row r="392" spans="1:6" x14ac:dyDescent="0.25">
      <c r="A392" s="6">
        <v>110375</v>
      </c>
      <c r="B392" s="7" t="s">
        <v>448</v>
      </c>
      <c r="C392" s="16" t="s">
        <v>23</v>
      </c>
      <c r="D392" s="13" t="s">
        <v>41</v>
      </c>
      <c r="E392" s="10">
        <v>20</v>
      </c>
      <c r="F392" s="11" t="s">
        <v>43</v>
      </c>
    </row>
    <row r="393" spans="1:6" x14ac:dyDescent="0.25">
      <c r="A393" s="6">
        <v>110394</v>
      </c>
      <c r="B393" s="7" t="s">
        <v>449</v>
      </c>
      <c r="C393" s="16" t="s">
        <v>23</v>
      </c>
      <c r="D393" s="13" t="s">
        <v>41</v>
      </c>
      <c r="E393" s="10">
        <v>20</v>
      </c>
      <c r="F393" s="11" t="s">
        <v>43</v>
      </c>
    </row>
    <row r="394" spans="1:6" x14ac:dyDescent="0.25">
      <c r="A394" s="6">
        <v>110395</v>
      </c>
      <c r="B394" s="7" t="s">
        <v>315</v>
      </c>
      <c r="C394" s="16" t="s">
        <v>23</v>
      </c>
      <c r="D394" s="13" t="s">
        <v>41</v>
      </c>
      <c r="E394" s="10">
        <v>20</v>
      </c>
      <c r="F394" s="11" t="s">
        <v>43</v>
      </c>
    </row>
    <row r="395" spans="1:6" x14ac:dyDescent="0.25">
      <c r="A395" s="6">
        <v>101965</v>
      </c>
      <c r="B395" s="7" t="s">
        <v>450</v>
      </c>
      <c r="C395" s="16" t="s">
        <v>32</v>
      </c>
      <c r="D395" s="9" t="s">
        <v>21</v>
      </c>
      <c r="E395" s="9" t="s">
        <v>76</v>
      </c>
      <c r="F395" s="11" t="s">
        <v>43</v>
      </c>
    </row>
    <row r="396" spans="1:6" x14ac:dyDescent="0.25">
      <c r="A396" s="9">
        <v>110670</v>
      </c>
      <c r="B396" s="2" t="s">
        <v>451</v>
      </c>
      <c r="C396" s="2" t="s">
        <v>194</v>
      </c>
      <c r="D396" s="13" t="s">
        <v>41</v>
      </c>
      <c r="E396" s="9" t="s">
        <v>452</v>
      </c>
      <c r="F396" s="11" t="s">
        <v>43</v>
      </c>
    </row>
    <row r="397" spans="1:6" x14ac:dyDescent="0.25">
      <c r="A397" s="9">
        <v>110760</v>
      </c>
      <c r="B397" s="2" t="s">
        <v>442</v>
      </c>
      <c r="C397" s="16" t="s">
        <v>32</v>
      </c>
      <c r="D397" s="13" t="s">
        <v>41</v>
      </c>
      <c r="E397" s="9" t="s">
        <v>452</v>
      </c>
      <c r="F397" s="11" t="s">
        <v>43</v>
      </c>
    </row>
    <row r="398" spans="1:6" x14ac:dyDescent="0.25">
      <c r="A398" s="9">
        <v>110674</v>
      </c>
      <c r="B398" s="2" t="s">
        <v>453</v>
      </c>
      <c r="C398" s="2" t="s">
        <v>194</v>
      </c>
      <c r="D398" s="13" t="s">
        <v>41</v>
      </c>
      <c r="E398" s="9" t="s">
        <v>452</v>
      </c>
      <c r="F398" s="11" t="s">
        <v>43</v>
      </c>
    </row>
    <row r="399" spans="1:6" x14ac:dyDescent="0.25">
      <c r="A399" s="9">
        <v>110677</v>
      </c>
      <c r="B399" s="2" t="s">
        <v>454</v>
      </c>
      <c r="C399" s="2" t="s">
        <v>194</v>
      </c>
      <c r="D399" s="13" t="s">
        <v>41</v>
      </c>
      <c r="E399" s="9" t="s">
        <v>452</v>
      </c>
      <c r="F399" s="11" t="s">
        <v>43</v>
      </c>
    </row>
    <row r="400" spans="1:6" x14ac:dyDescent="0.25">
      <c r="A400" s="6">
        <v>110813</v>
      </c>
      <c r="B400" s="7" t="s">
        <v>455</v>
      </c>
      <c r="C400" s="16" t="s">
        <v>23</v>
      </c>
      <c r="D400" s="13" t="s">
        <v>41</v>
      </c>
      <c r="E400" s="9" t="s">
        <v>452</v>
      </c>
      <c r="F400" s="11" t="s">
        <v>43</v>
      </c>
    </row>
    <row r="401" spans="1:6" x14ac:dyDescent="0.25">
      <c r="A401" s="9">
        <v>110853</v>
      </c>
      <c r="B401" s="2" t="s">
        <v>456</v>
      </c>
      <c r="C401" s="2" t="s">
        <v>23</v>
      </c>
      <c r="D401" s="13" t="s">
        <v>41</v>
      </c>
      <c r="E401" s="9" t="s">
        <v>452</v>
      </c>
      <c r="F401" s="11" t="s">
        <v>43</v>
      </c>
    </row>
    <row r="402" spans="1:6" x14ac:dyDescent="0.25">
      <c r="A402" s="9">
        <v>110920</v>
      </c>
      <c r="B402" s="2" t="s">
        <v>457</v>
      </c>
      <c r="C402" s="2" t="s">
        <v>23</v>
      </c>
      <c r="D402" s="13" t="s">
        <v>41</v>
      </c>
      <c r="E402" s="9" t="s">
        <v>452</v>
      </c>
      <c r="F402" s="11" t="s">
        <v>43</v>
      </c>
    </row>
    <row r="403" spans="1:6" x14ac:dyDescent="0.25">
      <c r="A403" s="6">
        <v>101293</v>
      </c>
      <c r="B403" s="7" t="s">
        <v>458</v>
      </c>
      <c r="C403" s="16" t="s">
        <v>30</v>
      </c>
      <c r="D403" s="9" t="s">
        <v>21</v>
      </c>
      <c r="E403" s="9" t="s">
        <v>76</v>
      </c>
      <c r="F403" s="11" t="s">
        <v>43</v>
      </c>
    </row>
    <row r="404" spans="1:6" x14ac:dyDescent="0.25">
      <c r="A404" s="6">
        <v>110496</v>
      </c>
      <c r="B404" s="7" t="s">
        <v>459</v>
      </c>
      <c r="C404" s="16" t="s">
        <v>15</v>
      </c>
      <c r="D404" s="13" t="s">
        <v>41</v>
      </c>
      <c r="E404" s="9" t="s">
        <v>460</v>
      </c>
      <c r="F404" s="9" t="s">
        <v>22</v>
      </c>
    </row>
    <row r="405" spans="1:6" x14ac:dyDescent="0.25">
      <c r="A405" s="6">
        <v>110537</v>
      </c>
      <c r="B405" s="7" t="s">
        <v>461</v>
      </c>
      <c r="C405" s="16" t="s">
        <v>15</v>
      </c>
      <c r="D405" s="13" t="s">
        <v>41</v>
      </c>
      <c r="E405" s="9" t="s">
        <v>460</v>
      </c>
      <c r="F405" s="11" t="s">
        <v>43</v>
      </c>
    </row>
    <row r="406" spans="1:6" x14ac:dyDescent="0.25">
      <c r="A406" s="6">
        <v>110406</v>
      </c>
      <c r="B406" s="7" t="s">
        <v>462</v>
      </c>
      <c r="C406" s="16" t="s">
        <v>15</v>
      </c>
      <c r="D406" s="13" t="s">
        <v>41</v>
      </c>
      <c r="E406" s="9" t="s">
        <v>460</v>
      </c>
      <c r="F406" s="11" t="s">
        <v>43</v>
      </c>
    </row>
    <row r="407" spans="1:6" x14ac:dyDescent="0.25">
      <c r="A407" s="6">
        <v>110460</v>
      </c>
      <c r="B407" s="7" t="s">
        <v>463</v>
      </c>
      <c r="C407" s="16" t="s">
        <v>15</v>
      </c>
      <c r="D407" s="13" t="s">
        <v>41</v>
      </c>
      <c r="E407" s="9" t="s">
        <v>460</v>
      </c>
      <c r="F407" s="9" t="s">
        <v>22</v>
      </c>
    </row>
    <row r="408" spans="1:6" x14ac:dyDescent="0.25">
      <c r="A408" s="9">
        <v>110536</v>
      </c>
      <c r="B408" s="2" t="s">
        <v>464</v>
      </c>
      <c r="C408" s="2" t="s">
        <v>15</v>
      </c>
      <c r="D408" s="13" t="s">
        <v>41</v>
      </c>
      <c r="E408" s="9" t="s">
        <v>460</v>
      </c>
      <c r="F408" s="11" t="s">
        <v>43</v>
      </c>
    </row>
    <row r="409" spans="1:6" x14ac:dyDescent="0.25">
      <c r="A409" s="9">
        <v>110540</v>
      </c>
      <c r="B409" s="2" t="s">
        <v>465</v>
      </c>
      <c r="C409" s="2" t="s">
        <v>15</v>
      </c>
      <c r="D409" s="13" t="s">
        <v>41</v>
      </c>
      <c r="E409" s="9" t="s">
        <v>460</v>
      </c>
      <c r="F409" s="11" t="s">
        <v>43</v>
      </c>
    </row>
    <row r="410" spans="1:6" x14ac:dyDescent="0.25">
      <c r="A410" s="9">
        <v>110539</v>
      </c>
      <c r="B410" s="2" t="s">
        <v>466</v>
      </c>
      <c r="C410" s="2" t="s">
        <v>15</v>
      </c>
      <c r="D410" s="13" t="s">
        <v>41</v>
      </c>
      <c r="E410" s="9" t="s">
        <v>460</v>
      </c>
      <c r="F410" s="11" t="s">
        <v>43</v>
      </c>
    </row>
    <row r="411" spans="1:6" x14ac:dyDescent="0.25">
      <c r="A411" s="9">
        <v>110497</v>
      </c>
      <c r="B411" s="2" t="s">
        <v>467</v>
      </c>
      <c r="C411" s="2" t="s">
        <v>468</v>
      </c>
      <c r="D411" s="13" t="s">
        <v>41</v>
      </c>
      <c r="E411" s="9" t="s">
        <v>460</v>
      </c>
      <c r="F411" s="11" t="s">
        <v>43</v>
      </c>
    </row>
    <row r="412" spans="1:6" x14ac:dyDescent="0.25">
      <c r="A412" s="6">
        <v>110393</v>
      </c>
      <c r="B412" s="7" t="s">
        <v>469</v>
      </c>
      <c r="C412" s="16" t="s">
        <v>23</v>
      </c>
      <c r="D412" s="13" t="s">
        <v>41</v>
      </c>
      <c r="E412" s="9" t="s">
        <v>412</v>
      </c>
      <c r="F412" s="11" t="s">
        <v>43</v>
      </c>
    </row>
    <row r="413" spans="1:6" x14ac:dyDescent="0.25">
      <c r="A413" s="6">
        <v>110735</v>
      </c>
      <c r="B413" s="7" t="s">
        <v>470</v>
      </c>
      <c r="C413" s="16" t="s">
        <v>37</v>
      </c>
      <c r="D413" s="13" t="s">
        <v>41</v>
      </c>
      <c r="E413" s="10" t="s">
        <v>460</v>
      </c>
      <c r="F413" s="11" t="s">
        <v>43</v>
      </c>
    </row>
    <row r="414" spans="1:6" x14ac:dyDescent="0.25">
      <c r="A414" s="6">
        <v>110596</v>
      </c>
      <c r="B414" s="7" t="s">
        <v>471</v>
      </c>
      <c r="C414" s="16" t="s">
        <v>70</v>
      </c>
      <c r="D414" s="13" t="s">
        <v>41</v>
      </c>
      <c r="E414" s="10" t="s">
        <v>460</v>
      </c>
      <c r="F414" s="11" t="s">
        <v>43</v>
      </c>
    </row>
    <row r="415" spans="1:6" x14ac:dyDescent="0.25">
      <c r="A415" s="6">
        <v>110511</v>
      </c>
      <c r="B415" s="7" t="s">
        <v>472</v>
      </c>
      <c r="C415" s="16" t="s">
        <v>70</v>
      </c>
      <c r="D415" s="13" t="s">
        <v>41</v>
      </c>
      <c r="E415" s="9" t="s">
        <v>438</v>
      </c>
      <c r="F415" s="11" t="s">
        <v>43</v>
      </c>
    </row>
    <row r="416" spans="1:6" x14ac:dyDescent="0.25">
      <c r="A416" s="6">
        <v>110867</v>
      </c>
      <c r="B416" s="7" t="s">
        <v>473</v>
      </c>
      <c r="C416" s="16" t="s">
        <v>70</v>
      </c>
      <c r="D416" s="13" t="s">
        <v>41</v>
      </c>
      <c r="E416" s="10" t="s">
        <v>460</v>
      </c>
      <c r="F416" s="11" t="s">
        <v>43</v>
      </c>
    </row>
    <row r="417" spans="1:6" x14ac:dyDescent="0.25">
      <c r="A417" s="6">
        <v>110658</v>
      </c>
      <c r="B417" s="7" t="s">
        <v>474</v>
      </c>
      <c r="C417" s="16" t="s">
        <v>70</v>
      </c>
      <c r="D417" s="13" t="s">
        <v>41</v>
      </c>
      <c r="E417" s="10" t="s">
        <v>460</v>
      </c>
      <c r="F417" s="9" t="s">
        <v>60</v>
      </c>
    </row>
    <row r="418" spans="1:6" x14ac:dyDescent="0.25">
      <c r="A418" s="6">
        <v>110885</v>
      </c>
      <c r="B418" s="7" t="s">
        <v>462</v>
      </c>
      <c r="C418" s="16" t="s">
        <v>70</v>
      </c>
      <c r="D418" s="13" t="s">
        <v>41</v>
      </c>
      <c r="E418" s="10" t="s">
        <v>460</v>
      </c>
      <c r="F418" s="11" t="s">
        <v>43</v>
      </c>
    </row>
    <row r="419" spans="1:6" x14ac:dyDescent="0.25">
      <c r="A419" s="6">
        <v>110641</v>
      </c>
      <c r="B419" s="7" t="s">
        <v>455</v>
      </c>
      <c r="C419" s="16" t="s">
        <v>38</v>
      </c>
      <c r="D419" s="13" t="s">
        <v>41</v>
      </c>
      <c r="E419" s="9" t="s">
        <v>452</v>
      </c>
      <c r="F419" s="11" t="s">
        <v>43</v>
      </c>
    </row>
    <row r="420" spans="1:6" x14ac:dyDescent="0.25">
      <c r="A420" s="6">
        <v>110433</v>
      </c>
      <c r="B420" s="7" t="s">
        <v>475</v>
      </c>
      <c r="C420" s="16" t="s">
        <v>15</v>
      </c>
      <c r="D420" s="13" t="s">
        <v>41</v>
      </c>
      <c r="E420" s="9" t="s">
        <v>252</v>
      </c>
      <c r="F420" s="9" t="s">
        <v>22</v>
      </c>
    </row>
    <row r="421" spans="1:6" x14ac:dyDescent="0.25">
      <c r="A421" s="6">
        <v>110435</v>
      </c>
      <c r="B421" s="7" t="s">
        <v>476</v>
      </c>
      <c r="C421" s="16" t="s">
        <v>15</v>
      </c>
      <c r="D421" s="13" t="s">
        <v>41</v>
      </c>
      <c r="E421" s="9" t="s">
        <v>252</v>
      </c>
      <c r="F421" s="9" t="s">
        <v>22</v>
      </c>
    </row>
    <row r="422" spans="1:6" x14ac:dyDescent="0.25">
      <c r="A422" s="6">
        <v>110439</v>
      </c>
      <c r="B422" s="7" t="s">
        <v>477</v>
      </c>
      <c r="C422" s="16" t="s">
        <v>15</v>
      </c>
      <c r="D422" s="13" t="s">
        <v>41</v>
      </c>
      <c r="E422" s="9" t="s">
        <v>252</v>
      </c>
      <c r="F422" s="11" t="s">
        <v>43</v>
      </c>
    </row>
    <row r="423" spans="1:6" x14ac:dyDescent="0.25">
      <c r="A423" s="6">
        <v>110443</v>
      </c>
      <c r="B423" s="7" t="s">
        <v>478</v>
      </c>
      <c r="C423" s="16" t="s">
        <v>15</v>
      </c>
      <c r="D423" s="13" t="s">
        <v>41</v>
      </c>
      <c r="E423" s="9" t="s">
        <v>252</v>
      </c>
      <c r="F423" s="11" t="s">
        <v>43</v>
      </c>
    </row>
    <row r="424" spans="1:6" x14ac:dyDescent="0.25">
      <c r="A424" s="6">
        <v>110807</v>
      </c>
      <c r="B424" s="7" t="s">
        <v>475</v>
      </c>
      <c r="C424" s="16" t="s">
        <v>34</v>
      </c>
      <c r="D424" s="13" t="s">
        <v>41</v>
      </c>
      <c r="E424" s="9" t="s">
        <v>252</v>
      </c>
      <c r="F424" s="11" t="s">
        <v>43</v>
      </c>
    </row>
    <row r="425" spans="1:6" x14ac:dyDescent="0.25">
      <c r="A425" s="6">
        <v>110830</v>
      </c>
      <c r="B425" s="7" t="s">
        <v>479</v>
      </c>
      <c r="C425" s="16" t="s">
        <v>34</v>
      </c>
      <c r="D425" s="13" t="s">
        <v>41</v>
      </c>
      <c r="E425" s="9" t="s">
        <v>252</v>
      </c>
      <c r="F425" s="11" t="s">
        <v>43</v>
      </c>
    </row>
    <row r="426" spans="1:6" x14ac:dyDescent="0.25">
      <c r="A426" s="6">
        <v>110438</v>
      </c>
      <c r="B426" s="7" t="s">
        <v>480</v>
      </c>
      <c r="C426" s="16" t="s">
        <v>38</v>
      </c>
      <c r="D426" s="13" t="s">
        <v>41</v>
      </c>
      <c r="E426" s="9" t="s">
        <v>252</v>
      </c>
      <c r="F426" s="11" t="s">
        <v>43</v>
      </c>
    </row>
    <row r="427" spans="1:6" x14ac:dyDescent="0.25">
      <c r="A427" s="6">
        <v>110444</v>
      </c>
      <c r="B427" s="7" t="s">
        <v>481</v>
      </c>
      <c r="C427" s="16" t="s">
        <v>38</v>
      </c>
      <c r="D427" s="13" t="s">
        <v>41</v>
      </c>
      <c r="E427" s="9" t="s">
        <v>252</v>
      </c>
      <c r="F427" s="11" t="s">
        <v>43</v>
      </c>
    </row>
    <row r="428" spans="1:6" x14ac:dyDescent="0.25">
      <c r="A428" s="6">
        <v>110831</v>
      </c>
      <c r="B428" s="7" t="s">
        <v>482</v>
      </c>
      <c r="C428" s="16" t="s">
        <v>38</v>
      </c>
      <c r="D428" s="13" t="s">
        <v>41</v>
      </c>
      <c r="E428" s="9" t="s">
        <v>252</v>
      </c>
      <c r="F428" s="11" t="s">
        <v>43</v>
      </c>
    </row>
    <row r="429" spans="1:6" x14ac:dyDescent="0.25">
      <c r="A429" s="6">
        <v>110719</v>
      </c>
      <c r="B429" s="7" t="s">
        <v>483</v>
      </c>
      <c r="C429" s="16" t="s">
        <v>194</v>
      </c>
      <c r="D429" s="13" t="s">
        <v>41</v>
      </c>
      <c r="E429" s="9" t="s">
        <v>252</v>
      </c>
      <c r="F429" s="11" t="s">
        <v>43</v>
      </c>
    </row>
    <row r="430" spans="1:6" x14ac:dyDescent="0.25">
      <c r="A430" s="6">
        <v>110729</v>
      </c>
      <c r="B430" s="7" t="s">
        <v>484</v>
      </c>
      <c r="C430" s="16" t="s">
        <v>194</v>
      </c>
      <c r="D430" s="13" t="s">
        <v>41</v>
      </c>
      <c r="E430" s="9" t="s">
        <v>252</v>
      </c>
      <c r="F430" s="11" t="s">
        <v>43</v>
      </c>
    </row>
    <row r="431" spans="1:6" x14ac:dyDescent="0.25">
      <c r="A431" s="6">
        <v>110741</v>
      </c>
      <c r="B431" s="7" t="s">
        <v>251</v>
      </c>
      <c r="C431" s="16" t="s">
        <v>194</v>
      </c>
      <c r="D431" s="13" t="s">
        <v>41</v>
      </c>
      <c r="E431" s="9" t="s">
        <v>252</v>
      </c>
      <c r="F431" s="11" t="s">
        <v>43</v>
      </c>
    </row>
    <row r="432" spans="1:6" x14ac:dyDescent="0.25">
      <c r="A432" s="6">
        <v>110877</v>
      </c>
      <c r="B432" s="7" t="s">
        <v>485</v>
      </c>
      <c r="C432" s="16" t="s">
        <v>70</v>
      </c>
      <c r="D432" s="13" t="s">
        <v>41</v>
      </c>
      <c r="E432" s="9" t="s">
        <v>252</v>
      </c>
      <c r="F432" s="11" t="s">
        <v>43</v>
      </c>
    </row>
    <row r="433" spans="1:6" x14ac:dyDescent="0.25">
      <c r="A433" s="6">
        <v>110653</v>
      </c>
      <c r="B433" s="7" t="s">
        <v>486</v>
      </c>
      <c r="C433" s="16" t="s">
        <v>70</v>
      </c>
      <c r="D433" s="13" t="s">
        <v>41</v>
      </c>
      <c r="E433" s="9" t="s">
        <v>252</v>
      </c>
      <c r="F433" s="11" t="s">
        <v>43</v>
      </c>
    </row>
    <row r="434" spans="1:6" x14ac:dyDescent="0.25">
      <c r="A434" s="6">
        <v>110884</v>
      </c>
      <c r="B434" s="7" t="s">
        <v>482</v>
      </c>
      <c r="C434" s="16" t="s">
        <v>70</v>
      </c>
      <c r="D434" s="13" t="s">
        <v>41</v>
      </c>
      <c r="E434" s="9" t="s">
        <v>252</v>
      </c>
      <c r="F434" s="11" t="s">
        <v>43</v>
      </c>
    </row>
    <row r="435" spans="1:6" x14ac:dyDescent="0.25">
      <c r="A435" s="6">
        <v>110799</v>
      </c>
      <c r="B435" s="7" t="s">
        <v>487</v>
      </c>
      <c r="C435" s="16" t="s">
        <v>23</v>
      </c>
      <c r="D435" s="13" t="s">
        <v>41</v>
      </c>
      <c r="E435" s="9" t="s">
        <v>252</v>
      </c>
      <c r="F435" s="11" t="s">
        <v>43</v>
      </c>
    </row>
    <row r="436" spans="1:6" x14ac:dyDescent="0.25">
      <c r="A436" s="6">
        <v>110791</v>
      </c>
      <c r="B436" s="7" t="s">
        <v>486</v>
      </c>
      <c r="C436" s="16" t="s">
        <v>23</v>
      </c>
      <c r="D436" s="13" t="s">
        <v>41</v>
      </c>
      <c r="E436" s="9" t="s">
        <v>252</v>
      </c>
      <c r="F436" s="11" t="s">
        <v>43</v>
      </c>
    </row>
    <row r="437" spans="1:6" x14ac:dyDescent="0.25">
      <c r="A437" s="6">
        <v>110707</v>
      </c>
      <c r="B437" s="7" t="s">
        <v>488</v>
      </c>
      <c r="C437" s="16" t="s">
        <v>34</v>
      </c>
      <c r="D437" s="13" t="s">
        <v>41</v>
      </c>
      <c r="E437" s="9" t="s">
        <v>489</v>
      </c>
      <c r="F437" s="11" t="s">
        <v>43</v>
      </c>
    </row>
    <row r="438" spans="1:6" x14ac:dyDescent="0.25">
      <c r="A438" s="9">
        <v>110738</v>
      </c>
      <c r="B438" s="2" t="s">
        <v>490</v>
      </c>
      <c r="C438" s="2" t="s">
        <v>69</v>
      </c>
      <c r="D438" s="13" t="s">
        <v>41</v>
      </c>
      <c r="E438" s="9" t="s">
        <v>452</v>
      </c>
      <c r="F438" s="11" t="s">
        <v>43</v>
      </c>
    </row>
    <row r="439" spans="1:6" x14ac:dyDescent="0.25">
      <c r="A439" s="6">
        <v>110671</v>
      </c>
      <c r="B439" s="7" t="s">
        <v>457</v>
      </c>
      <c r="C439" s="16" t="s">
        <v>194</v>
      </c>
      <c r="D439" s="13" t="s">
        <v>41</v>
      </c>
      <c r="E439" s="9" t="s">
        <v>489</v>
      </c>
      <c r="F439" s="11" t="s">
        <v>43</v>
      </c>
    </row>
    <row r="440" spans="1:6" x14ac:dyDescent="0.25">
      <c r="A440" s="6">
        <v>110635</v>
      </c>
      <c r="B440" s="7" t="s">
        <v>488</v>
      </c>
      <c r="C440" s="16" t="s">
        <v>194</v>
      </c>
      <c r="D440" s="13" t="s">
        <v>41</v>
      </c>
      <c r="E440" s="9" t="s">
        <v>489</v>
      </c>
      <c r="F440" s="11" t="s">
        <v>43</v>
      </c>
    </row>
    <row r="441" spans="1:6" x14ac:dyDescent="0.25">
      <c r="A441" s="6">
        <v>110725</v>
      </c>
      <c r="B441" s="7" t="s">
        <v>491</v>
      </c>
      <c r="C441" s="8" t="s">
        <v>492</v>
      </c>
      <c r="D441" s="13" t="s">
        <v>41</v>
      </c>
      <c r="E441" s="9" t="s">
        <v>489</v>
      </c>
      <c r="F441" s="9" t="s">
        <v>60</v>
      </c>
    </row>
    <row r="442" spans="1:6" x14ac:dyDescent="0.25">
      <c r="A442" s="6">
        <v>110898</v>
      </c>
      <c r="B442" s="7" t="s">
        <v>455</v>
      </c>
      <c r="C442" s="16" t="s">
        <v>69</v>
      </c>
      <c r="D442" s="13" t="s">
        <v>41</v>
      </c>
      <c r="E442" s="9" t="s">
        <v>489</v>
      </c>
      <c r="F442" s="11" t="s">
        <v>43</v>
      </c>
    </row>
    <row r="443" spans="1:6" x14ac:dyDescent="0.25">
      <c r="A443" s="9">
        <v>110491</v>
      </c>
      <c r="B443" s="2" t="s">
        <v>493</v>
      </c>
      <c r="C443" s="2" t="s">
        <v>468</v>
      </c>
      <c r="D443" s="13" t="s">
        <v>41</v>
      </c>
      <c r="E443" s="9" t="s">
        <v>460</v>
      </c>
      <c r="F443" s="11" t="s">
        <v>43</v>
      </c>
    </row>
    <row r="444" spans="1:6" x14ac:dyDescent="0.25">
      <c r="A444" s="6">
        <v>110446</v>
      </c>
      <c r="B444" s="7" t="s">
        <v>494</v>
      </c>
      <c r="C444" s="16" t="s">
        <v>15</v>
      </c>
      <c r="D444" s="13" t="s">
        <v>41</v>
      </c>
      <c r="E444" s="9" t="s">
        <v>495</v>
      </c>
      <c r="F444" s="11" t="s">
        <v>43</v>
      </c>
    </row>
    <row r="445" spans="1:6" x14ac:dyDescent="0.25">
      <c r="A445" s="6">
        <v>110445</v>
      </c>
      <c r="B445" s="7" t="s">
        <v>496</v>
      </c>
      <c r="C445" s="16" t="s">
        <v>15</v>
      </c>
      <c r="D445" s="13" t="s">
        <v>41</v>
      </c>
      <c r="E445" s="9" t="s">
        <v>495</v>
      </c>
      <c r="F445" s="11" t="s">
        <v>43</v>
      </c>
    </row>
    <row r="446" spans="1:6" x14ac:dyDescent="0.25">
      <c r="A446" s="6">
        <v>110917</v>
      </c>
      <c r="B446" s="7" t="s">
        <v>497</v>
      </c>
      <c r="C446" s="16" t="s">
        <v>34</v>
      </c>
      <c r="D446" s="13" t="s">
        <v>41</v>
      </c>
      <c r="E446" s="9" t="s">
        <v>495</v>
      </c>
      <c r="F446" s="11" t="s">
        <v>43</v>
      </c>
    </row>
    <row r="447" spans="1:6" x14ac:dyDescent="0.25">
      <c r="A447" s="6">
        <v>110745</v>
      </c>
      <c r="B447" s="7" t="s">
        <v>498</v>
      </c>
      <c r="C447" s="16" t="s">
        <v>38</v>
      </c>
      <c r="D447" s="13" t="s">
        <v>41</v>
      </c>
      <c r="E447" s="9" t="s">
        <v>495</v>
      </c>
      <c r="F447" s="11" t="s">
        <v>43</v>
      </c>
    </row>
    <row r="448" spans="1:6" x14ac:dyDescent="0.25">
      <c r="A448" s="9">
        <v>110637</v>
      </c>
      <c r="B448" s="2" t="s">
        <v>499</v>
      </c>
      <c r="C448" s="2" t="s">
        <v>38</v>
      </c>
      <c r="D448" s="13" t="s">
        <v>41</v>
      </c>
      <c r="E448" s="9" t="s">
        <v>495</v>
      </c>
      <c r="F448" s="11" t="s">
        <v>43</v>
      </c>
    </row>
    <row r="449" spans="1:6" x14ac:dyDescent="0.25">
      <c r="A449" s="9">
        <v>110682</v>
      </c>
      <c r="B449" s="2" t="s">
        <v>500</v>
      </c>
      <c r="C449" s="2" t="s">
        <v>38</v>
      </c>
      <c r="D449" s="13" t="s">
        <v>41</v>
      </c>
      <c r="E449" s="9" t="s">
        <v>495</v>
      </c>
      <c r="F449" s="11" t="s">
        <v>43</v>
      </c>
    </row>
    <row r="450" spans="1:6" x14ac:dyDescent="0.25">
      <c r="A450" s="6">
        <v>110370</v>
      </c>
      <c r="B450" s="7" t="s">
        <v>501</v>
      </c>
      <c r="C450" s="16" t="s">
        <v>32</v>
      </c>
      <c r="D450" s="13" t="s">
        <v>41</v>
      </c>
      <c r="E450" s="9" t="s">
        <v>495</v>
      </c>
      <c r="F450" s="11" t="s">
        <v>43</v>
      </c>
    </row>
    <row r="451" spans="1:6" x14ac:dyDescent="0.25">
      <c r="A451" s="6">
        <v>110371</v>
      </c>
      <c r="B451" s="7" t="s">
        <v>502</v>
      </c>
      <c r="C451" s="16" t="s">
        <v>32</v>
      </c>
      <c r="D451" s="13" t="s">
        <v>41</v>
      </c>
      <c r="E451" s="9" t="s">
        <v>495</v>
      </c>
      <c r="F451" s="11" t="s">
        <v>43</v>
      </c>
    </row>
    <row r="452" spans="1:6" x14ac:dyDescent="0.25">
      <c r="A452" s="9">
        <v>110392</v>
      </c>
      <c r="B452" s="2" t="s">
        <v>497</v>
      </c>
      <c r="C452" s="2" t="s">
        <v>23</v>
      </c>
      <c r="D452" s="13" t="s">
        <v>41</v>
      </c>
      <c r="E452" s="9" t="s">
        <v>495</v>
      </c>
      <c r="F452" s="11" t="s">
        <v>43</v>
      </c>
    </row>
    <row r="453" spans="1:6" x14ac:dyDescent="0.25">
      <c r="A453" s="9">
        <v>110554</v>
      </c>
      <c r="B453" s="2" t="s">
        <v>503</v>
      </c>
      <c r="C453" s="2" t="s">
        <v>23</v>
      </c>
      <c r="D453" s="13" t="s">
        <v>41</v>
      </c>
      <c r="E453" s="9" t="s">
        <v>495</v>
      </c>
      <c r="F453" s="11" t="s">
        <v>43</v>
      </c>
    </row>
    <row r="454" spans="1:6" x14ac:dyDescent="0.25">
      <c r="A454" s="6">
        <v>110850</v>
      </c>
      <c r="B454" s="7" t="s">
        <v>504</v>
      </c>
      <c r="C454" s="16" t="s">
        <v>69</v>
      </c>
      <c r="D454" s="13" t="s">
        <v>41</v>
      </c>
      <c r="E454" s="9" t="s">
        <v>495</v>
      </c>
      <c r="F454" s="9" t="s">
        <v>60</v>
      </c>
    </row>
    <row r="455" spans="1:6" x14ac:dyDescent="0.25">
      <c r="A455" s="6">
        <v>110442</v>
      </c>
      <c r="B455" s="7" t="s">
        <v>505</v>
      </c>
      <c r="C455" s="16" t="s">
        <v>38</v>
      </c>
      <c r="D455" s="13" t="s">
        <v>41</v>
      </c>
      <c r="E455" s="9" t="s">
        <v>506</v>
      </c>
      <c r="F455" s="11" t="s">
        <v>43</v>
      </c>
    </row>
    <row r="456" spans="1:6" x14ac:dyDescent="0.25">
      <c r="A456" s="6">
        <v>110437</v>
      </c>
      <c r="B456" s="7" t="s">
        <v>507</v>
      </c>
      <c r="C456" s="16" t="s">
        <v>15</v>
      </c>
      <c r="D456" s="13" t="s">
        <v>41</v>
      </c>
      <c r="E456" s="9" t="s">
        <v>506</v>
      </c>
      <c r="F456" s="9" t="s">
        <v>22</v>
      </c>
    </row>
    <row r="457" spans="1:6" x14ac:dyDescent="0.25">
      <c r="A457" s="6">
        <v>110865</v>
      </c>
      <c r="B457" s="7" t="s">
        <v>508</v>
      </c>
      <c r="C457" s="16" t="s">
        <v>70</v>
      </c>
      <c r="D457" s="13" t="s">
        <v>41</v>
      </c>
      <c r="E457" s="10" t="s">
        <v>460</v>
      </c>
      <c r="F457" s="11" t="s">
        <v>43</v>
      </c>
    </row>
    <row r="458" spans="1:6" x14ac:dyDescent="0.25">
      <c r="A458" s="6">
        <v>110836</v>
      </c>
      <c r="B458" s="7" t="s">
        <v>509</v>
      </c>
      <c r="C458" s="16" t="s">
        <v>38</v>
      </c>
      <c r="D458" s="13" t="s">
        <v>41</v>
      </c>
      <c r="E458" s="9" t="s">
        <v>506</v>
      </c>
      <c r="F458" s="11" t="s">
        <v>43</v>
      </c>
    </row>
    <row r="459" spans="1:6" x14ac:dyDescent="0.25">
      <c r="A459" s="6">
        <v>110680</v>
      </c>
      <c r="B459" s="7" t="s">
        <v>497</v>
      </c>
      <c r="C459" s="16" t="s">
        <v>510</v>
      </c>
      <c r="D459" s="13" t="s">
        <v>41</v>
      </c>
      <c r="E459" s="9" t="s">
        <v>506</v>
      </c>
      <c r="F459" s="11" t="s">
        <v>43</v>
      </c>
    </row>
    <row r="460" spans="1:6" x14ac:dyDescent="0.25">
      <c r="A460" s="6">
        <v>110366</v>
      </c>
      <c r="B460" s="7" t="s">
        <v>511</v>
      </c>
      <c r="C460" s="16" t="s">
        <v>32</v>
      </c>
      <c r="D460" s="13" t="s">
        <v>41</v>
      </c>
      <c r="E460" s="9" t="s">
        <v>512</v>
      </c>
      <c r="F460" s="9" t="s">
        <v>22</v>
      </c>
    </row>
    <row r="461" spans="1:6" x14ac:dyDescent="0.25">
      <c r="A461" s="6">
        <v>110367</v>
      </c>
      <c r="B461" s="7" t="s">
        <v>513</v>
      </c>
      <c r="C461" s="16" t="s">
        <v>32</v>
      </c>
      <c r="D461" s="13" t="s">
        <v>41</v>
      </c>
      <c r="E461" s="9" t="s">
        <v>512</v>
      </c>
      <c r="F461" s="11" t="s">
        <v>43</v>
      </c>
    </row>
    <row r="462" spans="1:6" x14ac:dyDescent="0.25">
      <c r="A462" s="9">
        <v>110368</v>
      </c>
      <c r="B462" s="2" t="s">
        <v>514</v>
      </c>
      <c r="C462" s="16" t="s">
        <v>32</v>
      </c>
      <c r="D462" s="13" t="s">
        <v>41</v>
      </c>
      <c r="E462" s="9" t="s">
        <v>512</v>
      </c>
      <c r="F462" s="11" t="s">
        <v>43</v>
      </c>
    </row>
    <row r="463" spans="1:6" x14ac:dyDescent="0.25">
      <c r="A463" s="9">
        <v>110545</v>
      </c>
      <c r="B463" s="2" t="s">
        <v>515</v>
      </c>
      <c r="C463" s="16" t="s">
        <v>32</v>
      </c>
      <c r="D463" s="13" t="s">
        <v>41</v>
      </c>
      <c r="E463" s="9" t="s">
        <v>512</v>
      </c>
      <c r="F463" s="9" t="s">
        <v>22</v>
      </c>
    </row>
    <row r="464" spans="1:6" x14ac:dyDescent="0.25">
      <c r="A464" s="6">
        <v>110365</v>
      </c>
      <c r="B464" s="7" t="s">
        <v>516</v>
      </c>
      <c r="C464" s="16" t="s">
        <v>32</v>
      </c>
      <c r="D464" s="13" t="s">
        <v>41</v>
      </c>
      <c r="E464" s="10" t="s">
        <v>512</v>
      </c>
      <c r="F464" s="11" t="s">
        <v>43</v>
      </c>
    </row>
    <row r="465" spans="1:6" x14ac:dyDescent="0.25">
      <c r="A465" s="9">
        <v>110818</v>
      </c>
      <c r="B465" s="2" t="s">
        <v>517</v>
      </c>
      <c r="C465" s="2" t="s">
        <v>34</v>
      </c>
      <c r="D465" s="13" t="s">
        <v>41</v>
      </c>
      <c r="E465" s="9" t="s">
        <v>518</v>
      </c>
      <c r="F465" s="11" t="s">
        <v>43</v>
      </c>
    </row>
    <row r="466" spans="1:6" x14ac:dyDescent="0.25">
      <c r="A466" s="9">
        <v>110645</v>
      </c>
      <c r="B466" s="2" t="s">
        <v>519</v>
      </c>
      <c r="C466" s="2" t="s">
        <v>34</v>
      </c>
      <c r="D466" s="13" t="s">
        <v>41</v>
      </c>
      <c r="E466" s="9" t="s">
        <v>518</v>
      </c>
      <c r="F466" s="11" t="s">
        <v>43</v>
      </c>
    </row>
    <row r="467" spans="1:6" x14ac:dyDescent="0.25">
      <c r="A467" s="6">
        <v>110793</v>
      </c>
      <c r="B467" s="7" t="s">
        <v>520</v>
      </c>
      <c r="C467" s="16" t="s">
        <v>34</v>
      </c>
      <c r="D467" s="13" t="s">
        <v>41</v>
      </c>
      <c r="E467" s="9" t="s">
        <v>518</v>
      </c>
      <c r="F467" s="9" t="s">
        <v>22</v>
      </c>
    </row>
    <row r="468" spans="1:6" x14ac:dyDescent="0.25">
      <c r="A468" s="9">
        <v>110858</v>
      </c>
      <c r="B468" s="2" t="s">
        <v>521</v>
      </c>
      <c r="C468" s="2" t="s">
        <v>38</v>
      </c>
      <c r="D468" s="13" t="s">
        <v>41</v>
      </c>
      <c r="E468" s="9" t="s">
        <v>518</v>
      </c>
      <c r="F468" s="9" t="s">
        <v>22</v>
      </c>
    </row>
    <row r="469" spans="1:6" x14ac:dyDescent="0.25">
      <c r="A469" s="6">
        <v>110418</v>
      </c>
      <c r="B469" s="7" t="s">
        <v>522</v>
      </c>
      <c r="C469" s="16" t="s">
        <v>37</v>
      </c>
      <c r="D469" s="13" t="s">
        <v>41</v>
      </c>
      <c r="E469" s="9" t="s">
        <v>518</v>
      </c>
      <c r="F469" s="11" t="s">
        <v>43</v>
      </c>
    </row>
    <row r="470" spans="1:6" x14ac:dyDescent="0.25">
      <c r="A470" s="6">
        <v>110765</v>
      </c>
      <c r="B470" s="7" t="s">
        <v>523</v>
      </c>
      <c r="C470" s="16" t="s">
        <v>37</v>
      </c>
      <c r="D470" s="13" t="s">
        <v>41</v>
      </c>
      <c r="E470" s="9" t="s">
        <v>518</v>
      </c>
      <c r="F470" s="11" t="s">
        <v>43</v>
      </c>
    </row>
    <row r="471" spans="1:6" x14ac:dyDescent="0.25">
      <c r="A471" s="6">
        <v>110586</v>
      </c>
      <c r="B471" s="7" t="s">
        <v>524</v>
      </c>
      <c r="C471" s="16" t="s">
        <v>37</v>
      </c>
      <c r="D471" s="13" t="s">
        <v>41</v>
      </c>
      <c r="E471" s="9" t="s">
        <v>518</v>
      </c>
      <c r="F471" s="11" t="s">
        <v>43</v>
      </c>
    </row>
    <row r="472" spans="1:6" x14ac:dyDescent="0.25">
      <c r="A472" s="6">
        <v>110711</v>
      </c>
      <c r="B472" s="7" t="s">
        <v>525</v>
      </c>
      <c r="C472" s="16" t="s">
        <v>37</v>
      </c>
      <c r="D472" s="13" t="s">
        <v>41</v>
      </c>
      <c r="E472" s="9" t="s">
        <v>518</v>
      </c>
      <c r="F472" s="11" t="s">
        <v>43</v>
      </c>
    </row>
    <row r="473" spans="1:6" x14ac:dyDescent="0.25">
      <c r="A473" s="6">
        <v>110348</v>
      </c>
      <c r="B473" s="7" t="s">
        <v>523</v>
      </c>
      <c r="C473" s="16" t="s">
        <v>15</v>
      </c>
      <c r="D473" s="13" t="s">
        <v>41</v>
      </c>
      <c r="E473" s="9" t="s">
        <v>518</v>
      </c>
      <c r="F473" s="11" t="s">
        <v>43</v>
      </c>
    </row>
    <row r="474" spans="1:6" x14ac:dyDescent="0.25">
      <c r="A474" s="6">
        <v>110384</v>
      </c>
      <c r="B474" s="7" t="s">
        <v>526</v>
      </c>
      <c r="C474" s="16" t="s">
        <v>23</v>
      </c>
      <c r="D474" s="13" t="s">
        <v>41</v>
      </c>
      <c r="E474" s="9" t="s">
        <v>518</v>
      </c>
      <c r="F474" s="11" t="s">
        <v>43</v>
      </c>
    </row>
    <row r="475" spans="1:6" x14ac:dyDescent="0.25">
      <c r="A475" s="6">
        <v>110530</v>
      </c>
      <c r="B475" s="7" t="s">
        <v>527</v>
      </c>
      <c r="C475" s="16" t="s">
        <v>23</v>
      </c>
      <c r="D475" s="13" t="s">
        <v>41</v>
      </c>
      <c r="E475" s="9" t="s">
        <v>518</v>
      </c>
      <c r="F475" s="11" t="s">
        <v>43</v>
      </c>
    </row>
    <row r="476" spans="1:6" x14ac:dyDescent="0.25">
      <c r="A476" s="6">
        <v>110389</v>
      </c>
      <c r="B476" s="7" t="s">
        <v>528</v>
      </c>
      <c r="C476" s="16" t="s">
        <v>23</v>
      </c>
      <c r="D476" s="13" t="s">
        <v>41</v>
      </c>
      <c r="E476" s="9" t="s">
        <v>518</v>
      </c>
      <c r="F476" s="11" t="s">
        <v>43</v>
      </c>
    </row>
    <row r="477" spans="1:6" x14ac:dyDescent="0.25">
      <c r="A477" s="6">
        <v>110448</v>
      </c>
      <c r="B477" s="7" t="s">
        <v>529</v>
      </c>
      <c r="C477" s="16" t="s">
        <v>23</v>
      </c>
      <c r="D477" s="13" t="s">
        <v>41</v>
      </c>
      <c r="E477" s="9" t="s">
        <v>518</v>
      </c>
      <c r="F477" s="11" t="s">
        <v>43</v>
      </c>
    </row>
    <row r="478" spans="1:6" x14ac:dyDescent="0.25">
      <c r="A478" s="6">
        <v>110758</v>
      </c>
      <c r="B478" s="7" t="s">
        <v>530</v>
      </c>
      <c r="C478" s="16" t="s">
        <v>69</v>
      </c>
      <c r="D478" s="13" t="s">
        <v>41</v>
      </c>
      <c r="E478" s="9" t="s">
        <v>518</v>
      </c>
      <c r="F478" s="11" t="s">
        <v>43</v>
      </c>
    </row>
    <row r="479" spans="1:6" x14ac:dyDescent="0.25">
      <c r="A479" s="6">
        <v>110416</v>
      </c>
      <c r="B479" s="7" t="s">
        <v>531</v>
      </c>
      <c r="C479" s="16" t="s">
        <v>37</v>
      </c>
      <c r="D479" s="13" t="s">
        <v>41</v>
      </c>
      <c r="E479" s="9" t="s">
        <v>518</v>
      </c>
      <c r="F479" s="11" t="s">
        <v>43</v>
      </c>
    </row>
    <row r="480" spans="1:6" x14ac:dyDescent="0.25">
      <c r="A480" s="6">
        <v>110896</v>
      </c>
      <c r="B480" s="7" t="s">
        <v>532</v>
      </c>
      <c r="C480" s="16" t="s">
        <v>70</v>
      </c>
      <c r="D480" s="13" t="s">
        <v>41</v>
      </c>
      <c r="E480" s="10" t="s">
        <v>460</v>
      </c>
      <c r="F480" s="11" t="s">
        <v>43</v>
      </c>
    </row>
    <row r="481" spans="1:6" x14ac:dyDescent="0.25">
      <c r="A481" s="6">
        <v>110785</v>
      </c>
      <c r="B481" s="7" t="s">
        <v>488</v>
      </c>
      <c r="C481" s="16" t="s">
        <v>38</v>
      </c>
      <c r="D481" s="13" t="s">
        <v>41</v>
      </c>
      <c r="E481" s="9" t="s">
        <v>489</v>
      </c>
      <c r="F481" s="11" t="s">
        <v>43</v>
      </c>
    </row>
    <row r="482" spans="1:6" x14ac:dyDescent="0.25">
      <c r="A482" s="6">
        <v>110640</v>
      </c>
      <c r="B482" s="7" t="s">
        <v>455</v>
      </c>
      <c r="C482" s="16" t="s">
        <v>69</v>
      </c>
      <c r="D482" s="13" t="s">
        <v>41</v>
      </c>
      <c r="E482" s="9" t="s">
        <v>489</v>
      </c>
      <c r="F482" s="11" t="s">
        <v>43</v>
      </c>
    </row>
    <row r="483" spans="1:6" x14ac:dyDescent="0.25">
      <c r="A483" s="6">
        <v>110702</v>
      </c>
      <c r="B483" s="7" t="s">
        <v>533</v>
      </c>
      <c r="C483" s="16" t="s">
        <v>38</v>
      </c>
      <c r="D483" s="13" t="s">
        <v>41</v>
      </c>
      <c r="E483" s="9" t="s">
        <v>534</v>
      </c>
      <c r="F483" s="11" t="s">
        <v>43</v>
      </c>
    </row>
    <row r="484" spans="1:6" x14ac:dyDescent="0.25">
      <c r="A484" s="6">
        <v>110752</v>
      </c>
      <c r="B484" s="7" t="s">
        <v>535</v>
      </c>
      <c r="C484" s="16" t="s">
        <v>38</v>
      </c>
      <c r="D484" s="13" t="s">
        <v>41</v>
      </c>
      <c r="E484" s="9" t="s">
        <v>534</v>
      </c>
      <c r="F484" s="11" t="s">
        <v>43</v>
      </c>
    </row>
    <row r="485" spans="1:6" x14ac:dyDescent="0.25">
      <c r="A485" s="6">
        <v>110767</v>
      </c>
      <c r="B485" s="7" t="s">
        <v>536</v>
      </c>
      <c r="C485" s="16" t="s">
        <v>38</v>
      </c>
      <c r="D485" s="13" t="s">
        <v>41</v>
      </c>
      <c r="E485" s="9" t="s">
        <v>534</v>
      </c>
      <c r="F485" s="11" t="s">
        <v>43</v>
      </c>
    </row>
    <row r="486" spans="1:6" x14ac:dyDescent="0.25">
      <c r="A486" s="6">
        <v>110648</v>
      </c>
      <c r="B486" s="7" t="s">
        <v>537</v>
      </c>
      <c r="C486" s="16" t="s">
        <v>538</v>
      </c>
      <c r="D486" s="13" t="s">
        <v>41</v>
      </c>
      <c r="E486" s="9" t="s">
        <v>489</v>
      </c>
      <c r="F486" s="11" t="s">
        <v>43</v>
      </c>
    </row>
    <row r="487" spans="1:6" x14ac:dyDescent="0.25">
      <c r="A487" s="6">
        <v>110739</v>
      </c>
      <c r="B487" s="7" t="s">
        <v>539</v>
      </c>
      <c r="C487" s="16" t="s">
        <v>34</v>
      </c>
      <c r="D487" s="13" t="s">
        <v>41</v>
      </c>
      <c r="E487" s="9" t="s">
        <v>540</v>
      </c>
      <c r="F487" s="11" t="s">
        <v>43</v>
      </c>
    </row>
    <row r="488" spans="1:6" x14ac:dyDescent="0.25">
      <c r="A488" s="6">
        <v>110829</v>
      </c>
      <c r="B488" s="7" t="s">
        <v>541</v>
      </c>
      <c r="C488" s="16" t="s">
        <v>34</v>
      </c>
      <c r="D488" s="13" t="s">
        <v>41</v>
      </c>
      <c r="E488" s="9" t="s">
        <v>540</v>
      </c>
      <c r="F488" s="11" t="s">
        <v>43</v>
      </c>
    </row>
    <row r="489" spans="1:6" x14ac:dyDescent="0.25">
      <c r="A489" s="6">
        <v>110894</v>
      </c>
      <c r="B489" s="7" t="s">
        <v>542</v>
      </c>
      <c r="C489" s="16" t="s">
        <v>34</v>
      </c>
      <c r="D489" s="13" t="s">
        <v>41</v>
      </c>
      <c r="E489" s="9" t="s">
        <v>540</v>
      </c>
      <c r="F489" s="11" t="s">
        <v>43</v>
      </c>
    </row>
    <row r="490" spans="1:6" x14ac:dyDescent="0.25">
      <c r="A490" s="6">
        <v>110636</v>
      </c>
      <c r="B490" s="7" t="s">
        <v>543</v>
      </c>
      <c r="C490" s="16" t="s">
        <v>34</v>
      </c>
      <c r="D490" s="13" t="s">
        <v>41</v>
      </c>
      <c r="E490" s="9" t="s">
        <v>540</v>
      </c>
      <c r="F490" s="11" t="s">
        <v>43</v>
      </c>
    </row>
    <row r="491" spans="1:6" x14ac:dyDescent="0.25">
      <c r="A491" s="6">
        <v>110848</v>
      </c>
      <c r="B491" s="7" t="s">
        <v>544</v>
      </c>
      <c r="C491" s="16" t="s">
        <v>34</v>
      </c>
      <c r="D491" s="13" t="s">
        <v>41</v>
      </c>
      <c r="E491" s="9" t="s">
        <v>540</v>
      </c>
      <c r="F491" s="11" t="s">
        <v>43</v>
      </c>
    </row>
    <row r="492" spans="1:6" x14ac:dyDescent="0.25">
      <c r="A492" s="6">
        <v>110639</v>
      </c>
      <c r="B492" s="7" t="s">
        <v>545</v>
      </c>
      <c r="C492" s="16" t="s">
        <v>34</v>
      </c>
      <c r="D492" s="13" t="s">
        <v>41</v>
      </c>
      <c r="E492" s="9" t="s">
        <v>540</v>
      </c>
      <c r="F492" s="11" t="s">
        <v>43</v>
      </c>
    </row>
    <row r="493" spans="1:6" x14ac:dyDescent="0.25">
      <c r="A493" s="6">
        <v>110798</v>
      </c>
      <c r="B493" s="7" t="s">
        <v>546</v>
      </c>
      <c r="C493" s="16" t="s">
        <v>34</v>
      </c>
      <c r="D493" s="13" t="s">
        <v>41</v>
      </c>
      <c r="E493" s="9" t="s">
        <v>540</v>
      </c>
      <c r="F493" s="11" t="s">
        <v>43</v>
      </c>
    </row>
    <row r="494" spans="1:6" x14ac:dyDescent="0.25">
      <c r="A494" s="6">
        <v>110679</v>
      </c>
      <c r="B494" s="7" t="s">
        <v>547</v>
      </c>
      <c r="C494" s="16" t="s">
        <v>34</v>
      </c>
      <c r="D494" s="13" t="s">
        <v>41</v>
      </c>
      <c r="E494" s="9" t="s">
        <v>540</v>
      </c>
      <c r="F494" s="11" t="s">
        <v>43</v>
      </c>
    </row>
    <row r="495" spans="1:6" x14ac:dyDescent="0.25">
      <c r="A495" s="11">
        <v>110475</v>
      </c>
      <c r="B495" s="12" t="s">
        <v>548</v>
      </c>
      <c r="C495" s="16" t="s">
        <v>32</v>
      </c>
      <c r="D495" s="13" t="s">
        <v>41</v>
      </c>
      <c r="E495" s="13" t="s">
        <v>540</v>
      </c>
      <c r="F495" s="9" t="s">
        <v>60</v>
      </c>
    </row>
    <row r="496" spans="1:6" x14ac:dyDescent="0.25">
      <c r="A496" s="11">
        <v>110477</v>
      </c>
      <c r="B496" s="12" t="s">
        <v>549</v>
      </c>
      <c r="C496" s="16" t="s">
        <v>32</v>
      </c>
      <c r="D496" s="13" t="s">
        <v>41</v>
      </c>
      <c r="E496" s="13" t="s">
        <v>540</v>
      </c>
      <c r="F496" s="11" t="s">
        <v>43</v>
      </c>
    </row>
    <row r="497" spans="1:6" x14ac:dyDescent="0.25">
      <c r="A497" s="11">
        <v>110541</v>
      </c>
      <c r="B497" s="12" t="s">
        <v>550</v>
      </c>
      <c r="C497" s="16" t="s">
        <v>32</v>
      </c>
      <c r="D497" s="13" t="s">
        <v>41</v>
      </c>
      <c r="E497" s="13" t="s">
        <v>540</v>
      </c>
      <c r="F497" s="9" t="s">
        <v>60</v>
      </c>
    </row>
    <row r="498" spans="1:6" x14ac:dyDescent="0.25">
      <c r="A498" s="11">
        <v>110474</v>
      </c>
      <c r="B498" s="12" t="s">
        <v>551</v>
      </c>
      <c r="C498" s="16" t="s">
        <v>32</v>
      </c>
      <c r="D498" s="13" t="s">
        <v>41</v>
      </c>
      <c r="E498" s="13" t="s">
        <v>540</v>
      </c>
      <c r="F498" s="9" t="s">
        <v>22</v>
      </c>
    </row>
    <row r="499" spans="1:6" x14ac:dyDescent="0.25">
      <c r="A499" s="6">
        <v>110794</v>
      </c>
      <c r="B499" s="7" t="s">
        <v>552</v>
      </c>
      <c r="C499" s="16" t="s">
        <v>34</v>
      </c>
      <c r="D499" s="13" t="s">
        <v>41</v>
      </c>
      <c r="E499" s="9" t="s">
        <v>553</v>
      </c>
      <c r="F499" s="9" t="s">
        <v>60</v>
      </c>
    </row>
    <row r="500" spans="1:6" x14ac:dyDescent="0.25">
      <c r="A500" s="6">
        <v>110709</v>
      </c>
      <c r="B500" s="7" t="s">
        <v>554</v>
      </c>
      <c r="C500" s="16" t="s">
        <v>34</v>
      </c>
      <c r="D500" s="13" t="s">
        <v>41</v>
      </c>
      <c r="E500" s="9" t="s">
        <v>553</v>
      </c>
      <c r="F500" s="11" t="s">
        <v>43</v>
      </c>
    </row>
    <row r="501" spans="1:6" x14ac:dyDescent="0.25">
      <c r="A501" s="6">
        <v>110833</v>
      </c>
      <c r="B501" s="7" t="s">
        <v>555</v>
      </c>
      <c r="C501" s="16" t="s">
        <v>64</v>
      </c>
      <c r="D501" s="13" t="s">
        <v>41</v>
      </c>
      <c r="E501" s="9" t="s">
        <v>553</v>
      </c>
      <c r="F501" s="11" t="s">
        <v>43</v>
      </c>
    </row>
    <row r="502" spans="1:6" x14ac:dyDescent="0.25">
      <c r="A502" s="6">
        <v>110441</v>
      </c>
      <c r="B502" s="7" t="s">
        <v>556</v>
      </c>
      <c r="C502" s="16" t="s">
        <v>38</v>
      </c>
      <c r="D502" s="13" t="s">
        <v>41</v>
      </c>
      <c r="E502" s="9" t="s">
        <v>506</v>
      </c>
      <c r="F502" s="11" t="s">
        <v>43</v>
      </c>
    </row>
    <row r="503" spans="1:6" x14ac:dyDescent="0.25">
      <c r="A503" s="6">
        <v>110431</v>
      </c>
      <c r="B503" s="7" t="s">
        <v>552</v>
      </c>
      <c r="C503" s="16" t="s">
        <v>23</v>
      </c>
      <c r="D503" s="13" t="s">
        <v>41</v>
      </c>
      <c r="E503" s="9" t="s">
        <v>553</v>
      </c>
      <c r="F503" s="11" t="s">
        <v>43</v>
      </c>
    </row>
    <row r="504" spans="1:6" x14ac:dyDescent="0.25">
      <c r="A504" s="6">
        <v>110553</v>
      </c>
      <c r="B504" s="7" t="s">
        <v>557</v>
      </c>
      <c r="C504" s="16" t="s">
        <v>23</v>
      </c>
      <c r="D504" s="13" t="s">
        <v>41</v>
      </c>
      <c r="E504" s="9" t="s">
        <v>553</v>
      </c>
      <c r="F504" s="11" t="s">
        <v>43</v>
      </c>
    </row>
    <row r="505" spans="1:6" x14ac:dyDescent="0.25">
      <c r="A505" s="6">
        <v>110451</v>
      </c>
      <c r="B505" s="7" t="s">
        <v>558</v>
      </c>
      <c r="C505" s="16" t="s">
        <v>23</v>
      </c>
      <c r="D505" s="13" t="s">
        <v>41</v>
      </c>
      <c r="E505" s="9" t="s">
        <v>553</v>
      </c>
      <c r="F505" s="11" t="s">
        <v>43</v>
      </c>
    </row>
    <row r="506" spans="1:6" x14ac:dyDescent="0.25">
      <c r="A506" s="6">
        <v>110521</v>
      </c>
      <c r="B506" s="7" t="s">
        <v>559</v>
      </c>
      <c r="C506" s="16" t="s">
        <v>23</v>
      </c>
      <c r="D506" s="13" t="s">
        <v>41</v>
      </c>
      <c r="E506" s="9" t="s">
        <v>553</v>
      </c>
      <c r="F506" s="11" t="s">
        <v>43</v>
      </c>
    </row>
    <row r="507" spans="1:6" x14ac:dyDescent="0.25">
      <c r="A507" s="6">
        <v>110512</v>
      </c>
      <c r="B507" s="7" t="s">
        <v>560</v>
      </c>
      <c r="C507" s="16" t="s">
        <v>23</v>
      </c>
      <c r="D507" s="13" t="s">
        <v>41</v>
      </c>
      <c r="E507" s="9" t="s">
        <v>553</v>
      </c>
      <c r="F507" s="11" t="s">
        <v>43</v>
      </c>
    </row>
    <row r="508" spans="1:6" x14ac:dyDescent="0.25">
      <c r="A508" s="6">
        <v>110717</v>
      </c>
      <c r="B508" s="7" t="s">
        <v>561</v>
      </c>
      <c r="C508" s="16" t="s">
        <v>34</v>
      </c>
      <c r="D508" s="13" t="s">
        <v>41</v>
      </c>
      <c r="E508" s="10">
        <v>24</v>
      </c>
      <c r="F508" s="11" t="s">
        <v>43</v>
      </c>
    </row>
    <row r="509" spans="1:6" x14ac:dyDescent="0.25">
      <c r="A509" s="6">
        <v>110727</v>
      </c>
      <c r="B509" s="7" t="s">
        <v>562</v>
      </c>
      <c r="C509" s="16" t="s">
        <v>34</v>
      </c>
      <c r="D509" s="13" t="s">
        <v>41</v>
      </c>
      <c r="E509" s="10">
        <v>24</v>
      </c>
      <c r="F509" s="11" t="s">
        <v>43</v>
      </c>
    </row>
    <row r="510" spans="1:6" x14ac:dyDescent="0.25">
      <c r="A510" s="6">
        <v>110800</v>
      </c>
      <c r="B510" s="7" t="s">
        <v>563</v>
      </c>
      <c r="C510" s="16" t="s">
        <v>34</v>
      </c>
      <c r="D510" s="13" t="s">
        <v>41</v>
      </c>
      <c r="E510" s="10">
        <v>24</v>
      </c>
      <c r="F510" s="11" t="s">
        <v>43</v>
      </c>
    </row>
    <row r="511" spans="1:6" x14ac:dyDescent="0.25">
      <c r="A511" s="6">
        <v>110809</v>
      </c>
      <c r="B511" s="7" t="s">
        <v>190</v>
      </c>
      <c r="C511" s="16" t="s">
        <v>34</v>
      </c>
      <c r="D511" s="13" t="s">
        <v>41</v>
      </c>
      <c r="E511" s="10">
        <v>24</v>
      </c>
      <c r="F511" s="11" t="s">
        <v>43</v>
      </c>
    </row>
    <row r="512" spans="1:6" x14ac:dyDescent="0.25">
      <c r="A512" s="6">
        <v>110811</v>
      </c>
      <c r="B512" s="7" t="s">
        <v>564</v>
      </c>
      <c r="C512" s="16" t="s">
        <v>34</v>
      </c>
      <c r="D512" s="13" t="s">
        <v>41</v>
      </c>
      <c r="E512" s="10">
        <v>24</v>
      </c>
      <c r="F512" s="11" t="s">
        <v>43</v>
      </c>
    </row>
    <row r="513" spans="1:6" x14ac:dyDescent="0.25">
      <c r="A513" s="6">
        <v>110840</v>
      </c>
      <c r="B513" s="7" t="s">
        <v>565</v>
      </c>
      <c r="C513" s="16" t="s">
        <v>34</v>
      </c>
      <c r="D513" s="13" t="s">
        <v>41</v>
      </c>
      <c r="E513" s="10">
        <v>24</v>
      </c>
      <c r="F513" s="11" t="s">
        <v>43</v>
      </c>
    </row>
    <row r="514" spans="1:6" x14ac:dyDescent="0.25">
      <c r="A514" s="6">
        <v>110748</v>
      </c>
      <c r="B514" s="7" t="s">
        <v>566</v>
      </c>
      <c r="C514" s="16" t="s">
        <v>34</v>
      </c>
      <c r="D514" s="13" t="s">
        <v>41</v>
      </c>
      <c r="E514" s="9" t="s">
        <v>534</v>
      </c>
      <c r="F514" s="11" t="s">
        <v>43</v>
      </c>
    </row>
    <row r="515" spans="1:6" x14ac:dyDescent="0.25">
      <c r="A515" s="6">
        <v>110698</v>
      </c>
      <c r="B515" s="7" t="s">
        <v>567</v>
      </c>
      <c r="C515" s="16" t="s">
        <v>34</v>
      </c>
      <c r="D515" s="13" t="s">
        <v>41</v>
      </c>
      <c r="E515" s="10">
        <v>24</v>
      </c>
      <c r="F515" s="11" t="s">
        <v>43</v>
      </c>
    </row>
    <row r="516" spans="1:6" x14ac:dyDescent="0.25">
      <c r="A516" s="6">
        <v>110782</v>
      </c>
      <c r="B516" s="7" t="s">
        <v>568</v>
      </c>
      <c r="C516" s="16" t="s">
        <v>15</v>
      </c>
      <c r="D516" s="13" t="s">
        <v>41</v>
      </c>
      <c r="E516" s="10">
        <v>24</v>
      </c>
      <c r="F516" s="11" t="s">
        <v>43</v>
      </c>
    </row>
    <row r="517" spans="1:6" x14ac:dyDescent="0.25">
      <c r="A517" s="6">
        <v>110814</v>
      </c>
      <c r="B517" s="7" t="s">
        <v>569</v>
      </c>
      <c r="C517" s="16" t="s">
        <v>15</v>
      </c>
      <c r="D517" s="13" t="s">
        <v>41</v>
      </c>
      <c r="E517" s="10">
        <v>24</v>
      </c>
      <c r="F517" s="11" t="s">
        <v>43</v>
      </c>
    </row>
    <row r="518" spans="1:6" x14ac:dyDescent="0.25">
      <c r="A518" s="6">
        <v>110812</v>
      </c>
      <c r="B518" s="7" t="s">
        <v>570</v>
      </c>
      <c r="C518" s="16" t="s">
        <v>135</v>
      </c>
      <c r="D518" s="13" t="s">
        <v>41</v>
      </c>
      <c r="E518" s="10">
        <v>24</v>
      </c>
      <c r="F518" s="11" t="s">
        <v>43</v>
      </c>
    </row>
    <row r="519" spans="1:6" x14ac:dyDescent="0.25">
      <c r="A519" s="11">
        <v>110227</v>
      </c>
      <c r="B519" s="12" t="s">
        <v>571</v>
      </c>
      <c r="C519" s="8" t="s">
        <v>492</v>
      </c>
      <c r="D519" s="13" t="s">
        <v>41</v>
      </c>
      <c r="E519" s="13" t="s">
        <v>79</v>
      </c>
      <c r="F519" s="9" t="s">
        <v>60</v>
      </c>
    </row>
    <row r="520" spans="1:6" x14ac:dyDescent="0.25">
      <c r="A520" s="6">
        <v>110341</v>
      </c>
      <c r="B520" s="7" t="s">
        <v>572</v>
      </c>
      <c r="C520" s="8" t="s">
        <v>492</v>
      </c>
      <c r="D520" s="13" t="s">
        <v>41</v>
      </c>
      <c r="E520" s="9" t="s">
        <v>79</v>
      </c>
      <c r="F520" s="11" t="s">
        <v>43</v>
      </c>
    </row>
    <row r="521" spans="1:6" x14ac:dyDescent="0.25">
      <c r="A521" s="6">
        <v>110230</v>
      </c>
      <c r="B521" s="7" t="s">
        <v>573</v>
      </c>
      <c r="C521" s="8" t="s">
        <v>492</v>
      </c>
      <c r="D521" s="13" t="s">
        <v>41</v>
      </c>
      <c r="E521" s="9" t="s">
        <v>79</v>
      </c>
      <c r="F521" s="11" t="s">
        <v>43</v>
      </c>
    </row>
    <row r="522" spans="1:6" x14ac:dyDescent="0.25">
      <c r="A522" s="6">
        <v>110339</v>
      </c>
      <c r="B522" s="7" t="s">
        <v>574</v>
      </c>
      <c r="C522" s="8" t="s">
        <v>492</v>
      </c>
      <c r="D522" s="13" t="s">
        <v>41</v>
      </c>
      <c r="E522" s="9" t="s">
        <v>79</v>
      </c>
      <c r="F522" s="11" t="s">
        <v>43</v>
      </c>
    </row>
    <row r="523" spans="1:6" x14ac:dyDescent="0.25">
      <c r="A523" s="6">
        <v>110224</v>
      </c>
      <c r="B523" s="7" t="s">
        <v>575</v>
      </c>
      <c r="C523" s="8" t="s">
        <v>492</v>
      </c>
      <c r="D523" s="13" t="s">
        <v>41</v>
      </c>
      <c r="E523" s="9" t="s">
        <v>79</v>
      </c>
      <c r="F523" s="11" t="s">
        <v>43</v>
      </c>
    </row>
    <row r="524" spans="1:6" x14ac:dyDescent="0.25">
      <c r="A524" s="6">
        <v>110260</v>
      </c>
      <c r="B524" s="7" t="s">
        <v>576</v>
      </c>
      <c r="C524" s="8" t="s">
        <v>492</v>
      </c>
      <c r="D524" s="13" t="s">
        <v>41</v>
      </c>
      <c r="E524" s="9" t="s">
        <v>79</v>
      </c>
      <c r="F524" s="11" t="s">
        <v>43</v>
      </c>
    </row>
    <row r="525" spans="1:6" x14ac:dyDescent="0.25">
      <c r="A525" s="6">
        <v>110226</v>
      </c>
      <c r="B525" s="7" t="s">
        <v>577</v>
      </c>
      <c r="C525" s="8" t="s">
        <v>492</v>
      </c>
      <c r="D525" s="13" t="s">
        <v>41</v>
      </c>
      <c r="E525" s="9" t="s">
        <v>578</v>
      </c>
      <c r="F525" s="11" t="s">
        <v>43</v>
      </c>
    </row>
    <row r="526" spans="1:6" x14ac:dyDescent="0.25">
      <c r="A526" s="6">
        <v>110228</v>
      </c>
      <c r="B526" s="7" t="s">
        <v>579</v>
      </c>
      <c r="C526" s="8" t="s">
        <v>492</v>
      </c>
      <c r="D526" s="13" t="s">
        <v>41</v>
      </c>
      <c r="E526" s="9" t="s">
        <v>578</v>
      </c>
      <c r="F526" s="11" t="s">
        <v>43</v>
      </c>
    </row>
    <row r="527" spans="1:6" x14ac:dyDescent="0.25">
      <c r="A527" s="6">
        <v>110229</v>
      </c>
      <c r="B527" s="7" t="s">
        <v>580</v>
      </c>
      <c r="C527" s="8" t="s">
        <v>492</v>
      </c>
      <c r="D527" s="13" t="s">
        <v>41</v>
      </c>
      <c r="E527" s="9" t="s">
        <v>578</v>
      </c>
      <c r="F527" s="11" t="s">
        <v>43</v>
      </c>
    </row>
    <row r="528" spans="1:6" x14ac:dyDescent="0.25">
      <c r="A528" s="6">
        <v>110259</v>
      </c>
      <c r="B528" s="7" t="s">
        <v>581</v>
      </c>
      <c r="C528" s="8" t="s">
        <v>492</v>
      </c>
      <c r="D528" s="13" t="s">
        <v>41</v>
      </c>
      <c r="E528" s="9" t="s">
        <v>578</v>
      </c>
      <c r="F528" s="11" t="s">
        <v>43</v>
      </c>
    </row>
    <row r="529" spans="1:6" x14ac:dyDescent="0.25">
      <c r="A529" s="6">
        <v>110261</v>
      </c>
      <c r="B529" s="7" t="s">
        <v>582</v>
      </c>
      <c r="C529" s="8" t="s">
        <v>492</v>
      </c>
      <c r="D529" s="13" t="s">
        <v>41</v>
      </c>
      <c r="E529" s="9" t="s">
        <v>578</v>
      </c>
      <c r="F529" s="11" t="s">
        <v>43</v>
      </c>
    </row>
    <row r="530" spans="1:6" x14ac:dyDescent="0.25">
      <c r="A530" s="6">
        <v>110337</v>
      </c>
      <c r="B530" s="7" t="s">
        <v>583</v>
      </c>
      <c r="C530" s="8" t="s">
        <v>492</v>
      </c>
      <c r="D530" s="13" t="s">
        <v>41</v>
      </c>
      <c r="E530" s="9" t="s">
        <v>578</v>
      </c>
      <c r="F530" s="11" t="s">
        <v>43</v>
      </c>
    </row>
    <row r="531" spans="1:6" x14ac:dyDescent="0.25">
      <c r="A531" s="6">
        <v>110897</v>
      </c>
      <c r="B531" s="7" t="s">
        <v>584</v>
      </c>
      <c r="C531" s="8" t="s">
        <v>492</v>
      </c>
      <c r="D531" s="13" t="s">
        <v>41</v>
      </c>
      <c r="E531" s="9" t="s">
        <v>578</v>
      </c>
      <c r="F531" s="11" t="s">
        <v>43</v>
      </c>
    </row>
    <row r="532" spans="1:6" x14ac:dyDescent="0.25">
      <c r="A532" s="6">
        <v>110852</v>
      </c>
      <c r="B532" s="7" t="s">
        <v>441</v>
      </c>
      <c r="C532" s="16" t="s">
        <v>194</v>
      </c>
      <c r="D532" s="13" t="s">
        <v>41</v>
      </c>
      <c r="E532" s="9" t="s">
        <v>585</v>
      </c>
      <c r="F532" s="11" t="s">
        <v>43</v>
      </c>
    </row>
    <row r="533" spans="1:6" x14ac:dyDescent="0.25">
      <c r="A533" s="6">
        <v>110769</v>
      </c>
      <c r="B533" s="7" t="s">
        <v>586</v>
      </c>
      <c r="C533" s="8" t="s">
        <v>492</v>
      </c>
      <c r="D533" s="13" t="s">
        <v>41</v>
      </c>
      <c r="E533" s="9" t="s">
        <v>585</v>
      </c>
      <c r="F533" s="9" t="s">
        <v>60</v>
      </c>
    </row>
    <row r="534" spans="1:6" x14ac:dyDescent="0.25">
      <c r="A534" s="6">
        <v>110857</v>
      </c>
      <c r="B534" s="7" t="s">
        <v>587</v>
      </c>
      <c r="C534" s="8" t="s">
        <v>34</v>
      </c>
      <c r="D534" s="13" t="s">
        <v>41</v>
      </c>
      <c r="E534" s="9" t="s">
        <v>588</v>
      </c>
      <c r="F534" s="11" t="s">
        <v>43</v>
      </c>
    </row>
    <row r="535" spans="1:6" x14ac:dyDescent="0.25">
      <c r="A535" s="11">
        <v>110135</v>
      </c>
      <c r="B535" s="12" t="s">
        <v>589</v>
      </c>
      <c r="C535" s="16" t="s">
        <v>15</v>
      </c>
      <c r="D535" s="13" t="s">
        <v>41</v>
      </c>
      <c r="E535" s="13" t="s">
        <v>588</v>
      </c>
      <c r="F535" s="11" t="s">
        <v>43</v>
      </c>
    </row>
    <row r="536" spans="1:6" x14ac:dyDescent="0.25">
      <c r="A536" s="11">
        <v>110731</v>
      </c>
      <c r="B536" s="12" t="s">
        <v>590</v>
      </c>
      <c r="C536" s="16" t="s">
        <v>15</v>
      </c>
      <c r="D536" s="13" t="s">
        <v>41</v>
      </c>
      <c r="E536" s="13" t="s">
        <v>588</v>
      </c>
      <c r="F536" s="11" t="s">
        <v>43</v>
      </c>
    </row>
    <row r="537" spans="1:6" x14ac:dyDescent="0.25">
      <c r="A537" s="6">
        <v>110169</v>
      </c>
      <c r="B537" s="7" t="s">
        <v>591</v>
      </c>
      <c r="C537" s="16" t="s">
        <v>592</v>
      </c>
      <c r="D537" s="13" t="s">
        <v>41</v>
      </c>
      <c r="E537" s="9" t="s">
        <v>588</v>
      </c>
      <c r="F537" s="9" t="s">
        <v>60</v>
      </c>
    </row>
    <row r="538" spans="1:6" x14ac:dyDescent="0.25">
      <c r="A538" s="6">
        <v>110906</v>
      </c>
      <c r="B538" s="7" t="s">
        <v>403</v>
      </c>
      <c r="C538" s="16" t="s">
        <v>64</v>
      </c>
      <c r="D538" s="13" t="s">
        <v>41</v>
      </c>
      <c r="E538" s="9" t="s">
        <v>588</v>
      </c>
      <c r="F538" s="9" t="s">
        <v>22</v>
      </c>
    </row>
    <row r="539" spans="1:6" x14ac:dyDescent="0.25">
      <c r="A539" s="6">
        <v>110108</v>
      </c>
      <c r="B539" s="7" t="s">
        <v>593</v>
      </c>
      <c r="C539" s="16" t="s">
        <v>32</v>
      </c>
      <c r="D539" s="13" t="s">
        <v>41</v>
      </c>
      <c r="E539" s="10">
        <v>27</v>
      </c>
      <c r="F539" s="9" t="s">
        <v>22</v>
      </c>
    </row>
    <row r="540" spans="1:6" x14ac:dyDescent="0.25">
      <c r="A540" s="6">
        <v>110143</v>
      </c>
      <c r="B540" s="7" t="s">
        <v>594</v>
      </c>
      <c r="C540" s="16" t="s">
        <v>32</v>
      </c>
      <c r="D540" s="13" t="s">
        <v>41</v>
      </c>
      <c r="E540" s="10">
        <v>27</v>
      </c>
      <c r="F540" s="9" t="s">
        <v>60</v>
      </c>
    </row>
    <row r="541" spans="1:6" x14ac:dyDescent="0.25">
      <c r="A541" s="6">
        <v>110144</v>
      </c>
      <c r="B541" s="7" t="s">
        <v>595</v>
      </c>
      <c r="C541" s="16" t="s">
        <v>32</v>
      </c>
      <c r="D541" s="13" t="s">
        <v>41</v>
      </c>
      <c r="E541" s="10">
        <v>27</v>
      </c>
      <c r="F541" s="11" t="s">
        <v>43</v>
      </c>
    </row>
    <row r="542" spans="1:6" x14ac:dyDescent="0.25">
      <c r="A542" s="6">
        <v>110722</v>
      </c>
      <c r="B542" s="7" t="s">
        <v>596</v>
      </c>
      <c r="C542" s="16" t="s">
        <v>34</v>
      </c>
      <c r="D542" s="13" t="s">
        <v>41</v>
      </c>
      <c r="E542" s="9" t="s">
        <v>534</v>
      </c>
      <c r="F542" s="11" t="s">
        <v>43</v>
      </c>
    </row>
    <row r="543" spans="1:6" x14ac:dyDescent="0.25">
      <c r="A543" s="6">
        <v>110147</v>
      </c>
      <c r="B543" s="7" t="s">
        <v>597</v>
      </c>
      <c r="C543" s="16" t="s">
        <v>32</v>
      </c>
      <c r="D543" s="13" t="s">
        <v>41</v>
      </c>
      <c r="E543" s="10">
        <v>27</v>
      </c>
      <c r="F543" s="11" t="s">
        <v>43</v>
      </c>
    </row>
    <row r="544" spans="1:6" x14ac:dyDescent="0.25">
      <c r="A544" s="6">
        <v>110145</v>
      </c>
      <c r="B544" s="7" t="s">
        <v>598</v>
      </c>
      <c r="C544" s="16" t="s">
        <v>135</v>
      </c>
      <c r="D544" s="13" t="s">
        <v>41</v>
      </c>
      <c r="E544" s="10">
        <v>27</v>
      </c>
      <c r="F544" s="9" t="s">
        <v>60</v>
      </c>
    </row>
    <row r="545" spans="1:6" x14ac:dyDescent="0.25">
      <c r="A545" s="6">
        <v>110619</v>
      </c>
      <c r="B545" s="7" t="s">
        <v>599</v>
      </c>
      <c r="C545" s="16" t="s">
        <v>15</v>
      </c>
      <c r="D545" s="13" t="s">
        <v>41</v>
      </c>
      <c r="E545" s="9" t="s">
        <v>600</v>
      </c>
      <c r="F545" s="9" t="s">
        <v>22</v>
      </c>
    </row>
    <row r="546" spans="1:6" x14ac:dyDescent="0.25">
      <c r="A546" s="6">
        <v>110887</v>
      </c>
      <c r="B546" s="7" t="s">
        <v>601</v>
      </c>
      <c r="C546" s="16" t="s">
        <v>34</v>
      </c>
      <c r="D546" s="13" t="s">
        <v>41</v>
      </c>
      <c r="E546" s="9" t="s">
        <v>600</v>
      </c>
      <c r="F546" s="11" t="s">
        <v>43</v>
      </c>
    </row>
    <row r="547" spans="1:6" x14ac:dyDescent="0.25">
      <c r="A547" s="6">
        <v>110750</v>
      </c>
      <c r="B547" s="7" t="s">
        <v>602</v>
      </c>
      <c r="C547" s="16" t="s">
        <v>32</v>
      </c>
      <c r="D547" s="13" t="s">
        <v>41</v>
      </c>
      <c r="E547" s="9" t="s">
        <v>534</v>
      </c>
      <c r="F547" s="11" t="s">
        <v>43</v>
      </c>
    </row>
    <row r="548" spans="1:6" x14ac:dyDescent="0.25">
      <c r="A548" s="6">
        <v>110452</v>
      </c>
      <c r="B548" s="7" t="s">
        <v>603</v>
      </c>
      <c r="C548" s="16" t="s">
        <v>37</v>
      </c>
      <c r="D548" s="13" t="s">
        <v>41</v>
      </c>
      <c r="E548" s="9" t="s">
        <v>600</v>
      </c>
      <c r="F548" s="11" t="s">
        <v>43</v>
      </c>
    </row>
    <row r="549" spans="1:6" x14ac:dyDescent="0.25">
      <c r="A549" s="6">
        <v>110823</v>
      </c>
      <c r="B549" s="7" t="s">
        <v>604</v>
      </c>
      <c r="C549" s="16" t="s">
        <v>15</v>
      </c>
      <c r="D549" s="13" t="s">
        <v>41</v>
      </c>
      <c r="E549" s="9" t="s">
        <v>600</v>
      </c>
      <c r="F549" s="9" t="s">
        <v>22</v>
      </c>
    </row>
    <row r="550" spans="1:6" x14ac:dyDescent="0.25">
      <c r="A550" s="6">
        <v>110349</v>
      </c>
      <c r="B550" s="7" t="s">
        <v>605</v>
      </c>
      <c r="C550" s="16" t="s">
        <v>15</v>
      </c>
      <c r="D550" s="13" t="s">
        <v>41</v>
      </c>
      <c r="E550" s="9" t="s">
        <v>600</v>
      </c>
      <c r="F550" s="11" t="s">
        <v>43</v>
      </c>
    </row>
    <row r="551" spans="1:6" x14ac:dyDescent="0.25">
      <c r="A551" s="6">
        <v>110035</v>
      </c>
      <c r="B551" s="7" t="s">
        <v>606</v>
      </c>
      <c r="C551" s="16" t="s">
        <v>15</v>
      </c>
      <c r="D551" s="13" t="s">
        <v>41</v>
      </c>
      <c r="E551" s="9" t="s">
        <v>600</v>
      </c>
      <c r="F551" s="11" t="s">
        <v>43</v>
      </c>
    </row>
    <row r="552" spans="1:6" x14ac:dyDescent="0.25">
      <c r="A552" s="6">
        <v>110429</v>
      </c>
      <c r="B552" s="7" t="s">
        <v>607</v>
      </c>
      <c r="C552" s="16" t="s">
        <v>23</v>
      </c>
      <c r="D552" s="13" t="s">
        <v>41</v>
      </c>
      <c r="E552" s="9" t="s">
        <v>553</v>
      </c>
      <c r="F552" s="11" t="s">
        <v>43</v>
      </c>
    </row>
    <row r="553" spans="1:6" x14ac:dyDescent="0.25">
      <c r="A553" s="6">
        <v>110557</v>
      </c>
      <c r="B553" s="7" t="s">
        <v>608</v>
      </c>
      <c r="C553" s="16" t="s">
        <v>592</v>
      </c>
      <c r="D553" s="13" t="s">
        <v>41</v>
      </c>
      <c r="E553" s="9" t="s">
        <v>600</v>
      </c>
      <c r="F553" s="9" t="s">
        <v>60</v>
      </c>
    </row>
    <row r="554" spans="1:6" x14ac:dyDescent="0.25">
      <c r="A554" s="6">
        <v>110558</v>
      </c>
      <c r="B554" s="7" t="s">
        <v>609</v>
      </c>
      <c r="C554" s="16" t="s">
        <v>592</v>
      </c>
      <c r="D554" s="13" t="s">
        <v>41</v>
      </c>
      <c r="E554" s="9" t="s">
        <v>600</v>
      </c>
      <c r="F554" s="9" t="s">
        <v>60</v>
      </c>
    </row>
    <row r="555" spans="1:6" x14ac:dyDescent="0.25">
      <c r="A555" s="6">
        <v>110889</v>
      </c>
      <c r="B555" s="7" t="s">
        <v>610</v>
      </c>
      <c r="C555" s="16" t="s">
        <v>64</v>
      </c>
      <c r="D555" s="13" t="s">
        <v>41</v>
      </c>
      <c r="E555" s="9" t="s">
        <v>600</v>
      </c>
      <c r="F555" s="9" t="s">
        <v>60</v>
      </c>
    </row>
    <row r="556" spans="1:6" x14ac:dyDescent="0.25">
      <c r="A556" s="6">
        <v>110334</v>
      </c>
      <c r="B556" s="7" t="s">
        <v>611</v>
      </c>
      <c r="C556" s="16" t="s">
        <v>149</v>
      </c>
      <c r="D556" s="13" t="s">
        <v>41</v>
      </c>
      <c r="E556" s="9" t="s">
        <v>600</v>
      </c>
      <c r="F556" s="9" t="s">
        <v>22</v>
      </c>
    </row>
    <row r="557" spans="1:6" x14ac:dyDescent="0.25">
      <c r="A557" s="6">
        <v>110208</v>
      </c>
      <c r="B557" s="7" t="s">
        <v>612</v>
      </c>
      <c r="C557" s="16" t="s">
        <v>15</v>
      </c>
      <c r="D557" s="13" t="s">
        <v>41</v>
      </c>
      <c r="E557" s="9" t="s">
        <v>613</v>
      </c>
      <c r="F557" s="9" t="s">
        <v>22</v>
      </c>
    </row>
    <row r="558" spans="1:6" x14ac:dyDescent="0.25">
      <c r="A558" s="6">
        <v>110242</v>
      </c>
      <c r="B558" s="7" t="s">
        <v>614</v>
      </c>
      <c r="C558" s="16" t="s">
        <v>15</v>
      </c>
      <c r="D558" s="13" t="s">
        <v>41</v>
      </c>
      <c r="E558" s="9" t="s">
        <v>613</v>
      </c>
      <c r="F558" s="11" t="s">
        <v>43</v>
      </c>
    </row>
    <row r="559" spans="1:6" x14ac:dyDescent="0.25">
      <c r="A559" s="6">
        <v>110136</v>
      </c>
      <c r="B559" s="7" t="s">
        <v>615</v>
      </c>
      <c r="C559" s="16" t="s">
        <v>15</v>
      </c>
      <c r="D559" s="13" t="s">
        <v>41</v>
      </c>
      <c r="E559" s="9" t="s">
        <v>613</v>
      </c>
      <c r="F559" s="9" t="s">
        <v>60</v>
      </c>
    </row>
    <row r="560" spans="1:6" x14ac:dyDescent="0.25">
      <c r="A560" s="6">
        <v>110803</v>
      </c>
      <c r="B560" s="7" t="s">
        <v>616</v>
      </c>
      <c r="C560" s="16" t="s">
        <v>34</v>
      </c>
      <c r="D560" s="13" t="s">
        <v>41</v>
      </c>
      <c r="E560" s="9" t="s">
        <v>613</v>
      </c>
      <c r="F560" s="11" t="s">
        <v>43</v>
      </c>
    </row>
    <row r="561" spans="1:6" x14ac:dyDescent="0.25">
      <c r="A561" s="6">
        <v>110351</v>
      </c>
      <c r="B561" s="7" t="s">
        <v>617</v>
      </c>
      <c r="C561" s="16" t="s">
        <v>64</v>
      </c>
      <c r="D561" s="13" t="s">
        <v>41</v>
      </c>
      <c r="E561" s="9" t="s">
        <v>613</v>
      </c>
      <c r="F561" s="11" t="s">
        <v>43</v>
      </c>
    </row>
    <row r="562" spans="1:6" x14ac:dyDescent="0.25">
      <c r="A562" s="6">
        <v>110350</v>
      </c>
      <c r="B562" s="7" t="s">
        <v>618</v>
      </c>
      <c r="C562" s="16" t="s">
        <v>64</v>
      </c>
      <c r="D562" s="13" t="s">
        <v>41</v>
      </c>
      <c r="E562" s="9" t="s">
        <v>613</v>
      </c>
      <c r="F562" s="11" t="s">
        <v>43</v>
      </c>
    </row>
    <row r="563" spans="1:6" x14ac:dyDescent="0.25">
      <c r="A563" s="6">
        <v>110426</v>
      </c>
      <c r="B563" s="7" t="s">
        <v>619</v>
      </c>
      <c r="C563" s="16" t="s">
        <v>23</v>
      </c>
      <c r="D563" s="13" t="s">
        <v>41</v>
      </c>
      <c r="E563" s="9" t="s">
        <v>553</v>
      </c>
      <c r="F563" s="11" t="s">
        <v>43</v>
      </c>
    </row>
    <row r="564" spans="1:6" x14ac:dyDescent="0.25">
      <c r="A564" s="6">
        <v>110555</v>
      </c>
      <c r="B564" s="7" t="s">
        <v>620</v>
      </c>
      <c r="C564" s="16" t="s">
        <v>15</v>
      </c>
      <c r="D564" s="13" t="s">
        <v>41</v>
      </c>
      <c r="E564" s="9" t="s">
        <v>613</v>
      </c>
      <c r="F564" s="11" t="s">
        <v>43</v>
      </c>
    </row>
    <row r="565" spans="1:6" x14ac:dyDescent="0.25">
      <c r="A565" s="6">
        <v>110322</v>
      </c>
      <c r="B565" s="7" t="s">
        <v>621</v>
      </c>
      <c r="C565" s="16" t="s">
        <v>15</v>
      </c>
      <c r="D565" s="13" t="s">
        <v>41</v>
      </c>
      <c r="E565" s="9" t="s">
        <v>613</v>
      </c>
      <c r="F565" s="11" t="s">
        <v>43</v>
      </c>
    </row>
    <row r="566" spans="1:6" x14ac:dyDescent="0.25">
      <c r="A566" s="6">
        <v>110591</v>
      </c>
      <c r="B566" s="7" t="s">
        <v>622</v>
      </c>
      <c r="C566" s="16" t="s">
        <v>15</v>
      </c>
      <c r="D566" s="13" t="s">
        <v>41</v>
      </c>
      <c r="E566" s="9" t="s">
        <v>613</v>
      </c>
      <c r="F566" s="9" t="s">
        <v>22</v>
      </c>
    </row>
    <row r="567" spans="1:6" x14ac:dyDescent="0.25">
      <c r="A567" s="6">
        <v>110045</v>
      </c>
      <c r="B567" s="7" t="s">
        <v>623</v>
      </c>
      <c r="C567" s="16" t="s">
        <v>15</v>
      </c>
      <c r="D567" s="13" t="s">
        <v>41</v>
      </c>
      <c r="E567" s="9" t="s">
        <v>613</v>
      </c>
      <c r="F567" s="9" t="s">
        <v>22</v>
      </c>
    </row>
    <row r="568" spans="1:6" x14ac:dyDescent="0.25">
      <c r="A568" s="6">
        <v>110015</v>
      </c>
      <c r="B568" s="7" t="s">
        <v>624</v>
      </c>
      <c r="C568" s="16" t="s">
        <v>15</v>
      </c>
      <c r="D568" s="13" t="s">
        <v>41</v>
      </c>
      <c r="E568" s="9" t="s">
        <v>613</v>
      </c>
      <c r="F568" s="9" t="s">
        <v>22</v>
      </c>
    </row>
    <row r="569" spans="1:6" x14ac:dyDescent="0.25">
      <c r="A569" s="6">
        <v>110077</v>
      </c>
      <c r="B569" s="7" t="s">
        <v>625</v>
      </c>
      <c r="C569" s="16" t="s">
        <v>626</v>
      </c>
      <c r="D569" s="13" t="s">
        <v>41</v>
      </c>
      <c r="E569" s="9" t="s">
        <v>613</v>
      </c>
      <c r="F569" s="9" t="s">
        <v>627</v>
      </c>
    </row>
    <row r="570" spans="1:6" x14ac:dyDescent="0.25">
      <c r="A570" s="6">
        <v>110277</v>
      </c>
      <c r="B570" s="7" t="s">
        <v>628</v>
      </c>
      <c r="C570" s="16" t="s">
        <v>110</v>
      </c>
      <c r="D570" s="13" t="s">
        <v>41</v>
      </c>
      <c r="E570" s="9" t="s">
        <v>613</v>
      </c>
      <c r="F570" s="11" t="s">
        <v>43</v>
      </c>
    </row>
    <row r="571" spans="1:6" x14ac:dyDescent="0.25">
      <c r="A571" s="6">
        <v>110054</v>
      </c>
      <c r="B571" s="7" t="s">
        <v>629</v>
      </c>
      <c r="C571" s="16" t="s">
        <v>32</v>
      </c>
      <c r="D571" s="13" t="s">
        <v>41</v>
      </c>
      <c r="E571" s="9" t="s">
        <v>613</v>
      </c>
      <c r="F571" s="9" t="s">
        <v>60</v>
      </c>
    </row>
    <row r="572" spans="1:6" x14ac:dyDescent="0.25">
      <c r="A572" s="6">
        <v>110207</v>
      </c>
      <c r="B572" s="7" t="s">
        <v>630</v>
      </c>
      <c r="C572" s="16" t="s">
        <v>32</v>
      </c>
      <c r="D572" s="13" t="s">
        <v>41</v>
      </c>
      <c r="E572" s="9" t="s">
        <v>613</v>
      </c>
      <c r="F572" s="11" t="s">
        <v>43</v>
      </c>
    </row>
    <row r="573" spans="1:6" x14ac:dyDescent="0.25">
      <c r="A573" s="6">
        <v>110154</v>
      </c>
      <c r="B573" s="7" t="s">
        <v>631</v>
      </c>
      <c r="C573" s="16" t="s">
        <v>32</v>
      </c>
      <c r="D573" s="13" t="s">
        <v>41</v>
      </c>
      <c r="E573" s="9" t="s">
        <v>613</v>
      </c>
      <c r="F573" s="11" t="s">
        <v>43</v>
      </c>
    </row>
    <row r="574" spans="1:6" x14ac:dyDescent="0.25">
      <c r="A574" s="11">
        <v>110714</v>
      </c>
      <c r="B574" s="12" t="s">
        <v>632</v>
      </c>
      <c r="C574" s="16" t="s">
        <v>15</v>
      </c>
      <c r="D574" s="13" t="s">
        <v>41</v>
      </c>
      <c r="E574" s="17" t="s">
        <v>585</v>
      </c>
      <c r="F574" s="11" t="s">
        <v>43</v>
      </c>
    </row>
    <row r="575" spans="1:6" x14ac:dyDescent="0.25">
      <c r="A575" s="6">
        <v>110118</v>
      </c>
      <c r="B575" s="7" t="s">
        <v>633</v>
      </c>
      <c r="C575" s="16" t="s">
        <v>32</v>
      </c>
      <c r="D575" s="13" t="s">
        <v>41</v>
      </c>
      <c r="E575" s="9" t="s">
        <v>613</v>
      </c>
      <c r="F575" s="9" t="s">
        <v>22</v>
      </c>
    </row>
    <row r="576" spans="1:6" x14ac:dyDescent="0.25">
      <c r="A576" s="6">
        <v>110590</v>
      </c>
      <c r="B576" s="7" t="s">
        <v>634</v>
      </c>
      <c r="C576" s="16" t="s">
        <v>37</v>
      </c>
      <c r="D576" s="13" t="s">
        <v>41</v>
      </c>
      <c r="E576" s="9" t="s">
        <v>600</v>
      </c>
      <c r="F576" s="11" t="s">
        <v>43</v>
      </c>
    </row>
    <row r="577" spans="1:6" x14ac:dyDescent="0.25">
      <c r="A577" s="6">
        <v>110579</v>
      </c>
      <c r="B577" s="7" t="s">
        <v>635</v>
      </c>
      <c r="C577" s="16" t="s">
        <v>64</v>
      </c>
      <c r="D577" s="13" t="s">
        <v>41</v>
      </c>
      <c r="E577" s="17" t="s">
        <v>613</v>
      </c>
      <c r="F577" s="9" t="s">
        <v>22</v>
      </c>
    </row>
    <row r="578" spans="1:6" x14ac:dyDescent="0.25">
      <c r="A578" s="6">
        <v>110047</v>
      </c>
      <c r="B578" s="7" t="s">
        <v>636</v>
      </c>
      <c r="C578" s="16" t="s">
        <v>64</v>
      </c>
      <c r="D578" s="13" t="s">
        <v>41</v>
      </c>
      <c r="E578" s="17" t="s">
        <v>613</v>
      </c>
      <c r="F578" s="9" t="s">
        <v>22</v>
      </c>
    </row>
    <row r="579" spans="1:6" x14ac:dyDescent="0.25">
      <c r="A579" s="6">
        <v>110509</v>
      </c>
      <c r="B579" s="7" t="s">
        <v>637</v>
      </c>
      <c r="C579" s="16" t="s">
        <v>64</v>
      </c>
      <c r="D579" s="13" t="s">
        <v>41</v>
      </c>
      <c r="E579" s="17" t="s">
        <v>613</v>
      </c>
      <c r="F579" s="9" t="s">
        <v>22</v>
      </c>
    </row>
    <row r="580" spans="1:6" x14ac:dyDescent="0.25">
      <c r="A580" s="6">
        <v>110453</v>
      </c>
      <c r="B580" s="7" t="s">
        <v>638</v>
      </c>
      <c r="C580" s="16" t="s">
        <v>64</v>
      </c>
      <c r="D580" s="13" t="s">
        <v>41</v>
      </c>
      <c r="E580" s="17" t="s">
        <v>613</v>
      </c>
      <c r="F580" s="9" t="s">
        <v>22</v>
      </c>
    </row>
    <row r="581" spans="1:6" x14ac:dyDescent="0.25">
      <c r="A581" s="6">
        <v>110928</v>
      </c>
      <c r="B581" s="7" t="s">
        <v>639</v>
      </c>
      <c r="C581" s="16" t="s">
        <v>15</v>
      </c>
      <c r="D581" s="13" t="s">
        <v>41</v>
      </c>
      <c r="E581" s="17" t="s">
        <v>640</v>
      </c>
      <c r="F581" s="11" t="s">
        <v>43</v>
      </c>
    </row>
    <row r="582" spans="1:6" x14ac:dyDescent="0.25">
      <c r="A582" s="6">
        <v>110128</v>
      </c>
      <c r="B582" s="7" t="s">
        <v>641</v>
      </c>
      <c r="C582" s="16" t="s">
        <v>592</v>
      </c>
      <c r="D582" s="13" t="s">
        <v>41</v>
      </c>
      <c r="E582" s="9" t="s">
        <v>640</v>
      </c>
      <c r="F582" s="9" t="s">
        <v>60</v>
      </c>
    </row>
    <row r="583" spans="1:6" x14ac:dyDescent="0.25">
      <c r="A583" s="6">
        <v>110890</v>
      </c>
      <c r="B583" s="7" t="s">
        <v>642</v>
      </c>
      <c r="C583" s="16" t="s">
        <v>64</v>
      </c>
      <c r="D583" s="13" t="s">
        <v>41</v>
      </c>
      <c r="E583" s="9" t="s">
        <v>640</v>
      </c>
      <c r="F583" s="9" t="s">
        <v>22</v>
      </c>
    </row>
    <row r="584" spans="1:6" x14ac:dyDescent="0.25">
      <c r="A584" s="6">
        <v>110551</v>
      </c>
      <c r="B584" s="7" t="s">
        <v>523</v>
      </c>
      <c r="C584" s="16" t="s">
        <v>23</v>
      </c>
      <c r="D584" s="13" t="s">
        <v>41</v>
      </c>
      <c r="E584" s="9">
        <v>29</v>
      </c>
      <c r="F584" s="11" t="s">
        <v>43</v>
      </c>
    </row>
    <row r="585" spans="1:6" x14ac:dyDescent="0.25">
      <c r="A585" s="6">
        <v>110382</v>
      </c>
      <c r="B585" s="7" t="s">
        <v>643</v>
      </c>
      <c r="C585" s="16" t="s">
        <v>23</v>
      </c>
      <c r="D585" s="13" t="s">
        <v>41</v>
      </c>
      <c r="E585" s="9">
        <v>29</v>
      </c>
      <c r="F585" s="11" t="s">
        <v>43</v>
      </c>
    </row>
    <row r="586" spans="1:6" x14ac:dyDescent="0.25">
      <c r="A586" s="6">
        <v>110149</v>
      </c>
      <c r="B586" s="7" t="s">
        <v>644</v>
      </c>
      <c r="C586" s="16" t="s">
        <v>15</v>
      </c>
      <c r="D586" s="13" t="s">
        <v>41</v>
      </c>
      <c r="E586" s="9" t="s">
        <v>645</v>
      </c>
      <c r="F586" s="11" t="s">
        <v>43</v>
      </c>
    </row>
    <row r="587" spans="1:6" x14ac:dyDescent="0.25">
      <c r="A587" s="6">
        <v>110630</v>
      </c>
      <c r="B587" s="7" t="s">
        <v>646</v>
      </c>
      <c r="C587" s="16" t="s">
        <v>38</v>
      </c>
      <c r="D587" s="13" t="s">
        <v>41</v>
      </c>
      <c r="E587" s="9" t="s">
        <v>645</v>
      </c>
      <c r="F587" s="11" t="s">
        <v>43</v>
      </c>
    </row>
    <row r="588" spans="1:6" x14ac:dyDescent="0.25">
      <c r="A588" s="6">
        <v>110736</v>
      </c>
      <c r="B588" s="7" t="s">
        <v>647</v>
      </c>
      <c r="C588" s="16" t="s">
        <v>61</v>
      </c>
      <c r="D588" s="13" t="s">
        <v>41</v>
      </c>
      <c r="E588" s="9" t="s">
        <v>645</v>
      </c>
      <c r="F588" s="11" t="s">
        <v>43</v>
      </c>
    </row>
    <row r="589" spans="1:6" x14ac:dyDescent="0.25">
      <c r="A589" s="6">
        <v>110721</v>
      </c>
      <c r="B589" s="7" t="s">
        <v>648</v>
      </c>
      <c r="C589" s="16" t="s">
        <v>61</v>
      </c>
      <c r="D589" s="13" t="s">
        <v>41</v>
      </c>
      <c r="E589" s="9" t="s">
        <v>645</v>
      </c>
      <c r="F589" s="11" t="s">
        <v>43</v>
      </c>
    </row>
    <row r="590" spans="1:6" x14ac:dyDescent="0.25">
      <c r="A590" s="6">
        <v>110488</v>
      </c>
      <c r="B590" s="7" t="s">
        <v>649</v>
      </c>
      <c r="C590" s="16" t="s">
        <v>70</v>
      </c>
      <c r="D590" s="13" t="s">
        <v>41</v>
      </c>
      <c r="E590" s="9" t="s">
        <v>645</v>
      </c>
      <c r="F590" s="9" t="s">
        <v>60</v>
      </c>
    </row>
    <row r="591" spans="1:6" x14ac:dyDescent="0.25">
      <c r="A591" s="6">
        <v>110297</v>
      </c>
      <c r="B591" s="7" t="s">
        <v>650</v>
      </c>
      <c r="C591" s="16" t="s">
        <v>135</v>
      </c>
      <c r="D591" s="13" t="s">
        <v>41</v>
      </c>
      <c r="E591" s="9" t="s">
        <v>645</v>
      </c>
      <c r="F591" s="9" t="s">
        <v>60</v>
      </c>
    </row>
    <row r="592" spans="1:6" x14ac:dyDescent="0.25">
      <c r="A592" s="6">
        <v>110148</v>
      </c>
      <c r="B592" s="7" t="s">
        <v>649</v>
      </c>
      <c r="C592" s="16" t="s">
        <v>149</v>
      </c>
      <c r="D592" s="13" t="s">
        <v>41</v>
      </c>
      <c r="E592" s="9" t="s">
        <v>645</v>
      </c>
      <c r="F592" s="9" t="s">
        <v>22</v>
      </c>
    </row>
    <row r="593" spans="1:6" x14ac:dyDescent="0.25">
      <c r="A593" s="6">
        <v>110325</v>
      </c>
      <c r="B593" s="7" t="s">
        <v>651</v>
      </c>
      <c r="C593" s="16" t="s">
        <v>149</v>
      </c>
      <c r="D593" s="13" t="s">
        <v>41</v>
      </c>
      <c r="E593" s="9" t="s">
        <v>645</v>
      </c>
      <c r="F593" s="9" t="s">
        <v>22</v>
      </c>
    </row>
    <row r="594" spans="1:6" x14ac:dyDescent="0.25">
      <c r="A594" s="6">
        <v>110356</v>
      </c>
      <c r="B594" s="7" t="s">
        <v>652</v>
      </c>
      <c r="C594" s="16" t="s">
        <v>149</v>
      </c>
      <c r="D594" s="13" t="s">
        <v>41</v>
      </c>
      <c r="E594" s="9" t="s">
        <v>645</v>
      </c>
      <c r="F594" s="9" t="s">
        <v>22</v>
      </c>
    </row>
    <row r="595" spans="1:6" x14ac:dyDescent="0.25">
      <c r="A595" s="6">
        <v>110300</v>
      </c>
      <c r="B595" s="7" t="s">
        <v>653</v>
      </c>
      <c r="C595" s="16" t="s">
        <v>149</v>
      </c>
      <c r="D595" s="13" t="s">
        <v>41</v>
      </c>
      <c r="E595" s="9" t="s">
        <v>645</v>
      </c>
      <c r="F595" s="9" t="s">
        <v>22</v>
      </c>
    </row>
    <row r="596" spans="1:6" x14ac:dyDescent="0.25">
      <c r="A596" s="6">
        <v>110134</v>
      </c>
      <c r="B596" s="7" t="s">
        <v>654</v>
      </c>
      <c r="C596" s="16" t="s">
        <v>15</v>
      </c>
      <c r="D596" s="13" t="s">
        <v>41</v>
      </c>
      <c r="E596" s="9" t="s">
        <v>600</v>
      </c>
      <c r="F596" s="11" t="s">
        <v>43</v>
      </c>
    </row>
    <row r="597" spans="1:6" x14ac:dyDescent="0.25">
      <c r="A597" s="6">
        <v>110584</v>
      </c>
      <c r="B597" s="7" t="s">
        <v>655</v>
      </c>
      <c r="C597" s="16" t="s">
        <v>15</v>
      </c>
      <c r="D597" s="13" t="s">
        <v>41</v>
      </c>
      <c r="E597" s="9" t="s">
        <v>656</v>
      </c>
      <c r="F597" s="11" t="s">
        <v>43</v>
      </c>
    </row>
    <row r="598" spans="1:6" x14ac:dyDescent="0.25">
      <c r="A598" s="6">
        <v>110783</v>
      </c>
      <c r="B598" s="7" t="s">
        <v>657</v>
      </c>
      <c r="C598" s="16" t="s">
        <v>34</v>
      </c>
      <c r="D598" s="13" t="s">
        <v>41</v>
      </c>
      <c r="E598" s="9" t="s">
        <v>656</v>
      </c>
      <c r="F598" s="11" t="s">
        <v>43</v>
      </c>
    </row>
    <row r="599" spans="1:6" x14ac:dyDescent="0.25">
      <c r="A599" s="6">
        <v>110629</v>
      </c>
      <c r="B599" s="7" t="s">
        <v>658</v>
      </c>
      <c r="C599" s="16" t="s">
        <v>34</v>
      </c>
      <c r="D599" s="13" t="s">
        <v>41</v>
      </c>
      <c r="E599" s="9" t="s">
        <v>656</v>
      </c>
      <c r="F599" s="11" t="s">
        <v>43</v>
      </c>
    </row>
    <row r="600" spans="1:6" x14ac:dyDescent="0.25">
      <c r="A600" s="6">
        <v>110730</v>
      </c>
      <c r="B600" s="7" t="s">
        <v>659</v>
      </c>
      <c r="C600" s="16" t="s">
        <v>38</v>
      </c>
      <c r="D600" s="13" t="s">
        <v>41</v>
      </c>
      <c r="E600" s="9" t="s">
        <v>656</v>
      </c>
      <c r="F600" s="11" t="s">
        <v>43</v>
      </c>
    </row>
    <row r="601" spans="1:6" x14ac:dyDescent="0.25">
      <c r="A601" s="6">
        <v>110642</v>
      </c>
      <c r="B601" s="7" t="s">
        <v>251</v>
      </c>
      <c r="C601" s="16" t="s">
        <v>37</v>
      </c>
      <c r="D601" s="13" t="s">
        <v>41</v>
      </c>
      <c r="E601" s="9" t="s">
        <v>656</v>
      </c>
      <c r="F601" s="11" t="s">
        <v>43</v>
      </c>
    </row>
    <row r="602" spans="1:6" x14ac:dyDescent="0.25">
      <c r="A602" s="6">
        <v>110712</v>
      </c>
      <c r="B602" s="7" t="s">
        <v>660</v>
      </c>
      <c r="C602" s="16" t="s">
        <v>61</v>
      </c>
      <c r="D602" s="13" t="s">
        <v>41</v>
      </c>
      <c r="E602" s="9" t="s">
        <v>656</v>
      </c>
      <c r="F602" s="11" t="s">
        <v>43</v>
      </c>
    </row>
    <row r="603" spans="1:6" x14ac:dyDescent="0.25">
      <c r="A603" s="9">
        <v>110751</v>
      </c>
      <c r="B603" s="2" t="s">
        <v>661</v>
      </c>
      <c r="C603" s="2" t="s">
        <v>110</v>
      </c>
      <c r="D603" s="13" t="s">
        <v>41</v>
      </c>
      <c r="E603" s="9" t="s">
        <v>656</v>
      </c>
      <c r="F603" s="11" t="s">
        <v>43</v>
      </c>
    </row>
    <row r="604" spans="1:6" x14ac:dyDescent="0.25">
      <c r="A604" s="9">
        <v>110312</v>
      </c>
      <c r="B604" s="2" t="s">
        <v>251</v>
      </c>
      <c r="C604" s="16" t="s">
        <v>32</v>
      </c>
      <c r="D604" s="13" t="s">
        <v>41</v>
      </c>
      <c r="E604" s="9" t="s">
        <v>656</v>
      </c>
      <c r="F604" s="11" t="s">
        <v>43</v>
      </c>
    </row>
    <row r="605" spans="1:6" x14ac:dyDescent="0.25">
      <c r="A605" s="6">
        <v>110289</v>
      </c>
      <c r="B605" s="7" t="s">
        <v>662</v>
      </c>
      <c r="C605" s="16" t="s">
        <v>149</v>
      </c>
      <c r="D605" s="13" t="s">
        <v>41</v>
      </c>
      <c r="E605" s="9" t="s">
        <v>656</v>
      </c>
      <c r="F605" s="9" t="s">
        <v>22</v>
      </c>
    </row>
    <row r="606" spans="1:6" x14ac:dyDescent="0.25">
      <c r="A606" s="6">
        <v>110178</v>
      </c>
      <c r="B606" s="7" t="s">
        <v>663</v>
      </c>
      <c r="C606" s="16" t="s">
        <v>47</v>
      </c>
      <c r="D606" s="13" t="s">
        <v>41</v>
      </c>
      <c r="E606" s="9">
        <v>32</v>
      </c>
      <c r="F606" s="11" t="s">
        <v>43</v>
      </c>
    </row>
    <row r="607" spans="1:6" x14ac:dyDescent="0.25">
      <c r="A607" s="6">
        <v>110296</v>
      </c>
      <c r="B607" s="7" t="s">
        <v>664</v>
      </c>
      <c r="C607" s="16" t="s">
        <v>78</v>
      </c>
      <c r="D607" s="13" t="s">
        <v>41</v>
      </c>
      <c r="E607" s="9" t="s">
        <v>79</v>
      </c>
      <c r="F607" s="11" t="s">
        <v>43</v>
      </c>
    </row>
    <row r="608" spans="1:6" x14ac:dyDescent="0.25">
      <c r="A608" s="6">
        <v>110771</v>
      </c>
      <c r="B608" s="7" t="s">
        <v>665</v>
      </c>
      <c r="C608" s="16" t="s">
        <v>38</v>
      </c>
      <c r="D608" s="13" t="s">
        <v>41</v>
      </c>
      <c r="E608" s="9" t="s">
        <v>613</v>
      </c>
      <c r="F608" s="9" t="s">
        <v>60</v>
      </c>
    </row>
    <row r="609" spans="1:6" x14ac:dyDescent="0.25">
      <c r="A609" s="6">
        <v>110126</v>
      </c>
      <c r="B609" s="7" t="s">
        <v>666</v>
      </c>
      <c r="C609" s="16" t="s">
        <v>15</v>
      </c>
      <c r="D609" s="13" t="s">
        <v>41</v>
      </c>
      <c r="E609" s="9" t="s">
        <v>667</v>
      </c>
      <c r="F609" s="11" t="s">
        <v>43</v>
      </c>
    </row>
    <row r="610" spans="1:6" x14ac:dyDescent="0.25">
      <c r="A610" s="6">
        <v>110127</v>
      </c>
      <c r="B610" s="7" t="s">
        <v>668</v>
      </c>
      <c r="C610" s="16" t="s">
        <v>15</v>
      </c>
      <c r="D610" s="13" t="s">
        <v>41</v>
      </c>
      <c r="E610" s="9" t="s">
        <v>667</v>
      </c>
      <c r="F610" s="9" t="s">
        <v>22</v>
      </c>
    </row>
    <row r="611" spans="1:6" x14ac:dyDescent="0.25">
      <c r="A611" s="6">
        <v>110204</v>
      </c>
      <c r="B611" s="7" t="s">
        <v>669</v>
      </c>
      <c r="C611" s="16" t="s">
        <v>15</v>
      </c>
      <c r="D611" s="13" t="s">
        <v>41</v>
      </c>
      <c r="E611" s="9" t="s">
        <v>667</v>
      </c>
      <c r="F611" s="9" t="s">
        <v>22</v>
      </c>
    </row>
    <row r="612" spans="1:6" x14ac:dyDescent="0.25">
      <c r="A612" s="6">
        <v>110209</v>
      </c>
      <c r="B612" s="7" t="s">
        <v>670</v>
      </c>
      <c r="C612" s="16" t="s">
        <v>15</v>
      </c>
      <c r="D612" s="13" t="s">
        <v>41</v>
      </c>
      <c r="E612" s="9" t="s">
        <v>667</v>
      </c>
      <c r="F612" s="11" t="s">
        <v>43</v>
      </c>
    </row>
    <row r="613" spans="1:6" x14ac:dyDescent="0.25">
      <c r="A613" s="6">
        <v>110234</v>
      </c>
      <c r="B613" s="7" t="s">
        <v>671</v>
      </c>
      <c r="C613" s="16" t="s">
        <v>20</v>
      </c>
      <c r="D613" s="13" t="s">
        <v>41</v>
      </c>
      <c r="E613" s="9" t="s">
        <v>672</v>
      </c>
      <c r="F613" s="11" t="s">
        <v>43</v>
      </c>
    </row>
    <row r="614" spans="1:6" x14ac:dyDescent="0.25">
      <c r="A614" s="6">
        <v>110343</v>
      </c>
      <c r="B614" s="7" t="s">
        <v>665</v>
      </c>
      <c r="C614" s="16" t="s">
        <v>32</v>
      </c>
      <c r="D614" s="13" t="s">
        <v>41</v>
      </c>
      <c r="E614" s="9" t="s">
        <v>613</v>
      </c>
      <c r="F614" s="11" t="s">
        <v>43</v>
      </c>
    </row>
    <row r="615" spans="1:6" x14ac:dyDescent="0.25">
      <c r="A615" s="6">
        <v>110907</v>
      </c>
      <c r="B615" s="7" t="s">
        <v>673</v>
      </c>
      <c r="C615" s="16" t="s">
        <v>34</v>
      </c>
      <c r="D615" s="13" t="s">
        <v>41</v>
      </c>
      <c r="E615" s="9" t="s">
        <v>672</v>
      </c>
      <c r="F615" s="9" t="s">
        <v>60</v>
      </c>
    </row>
    <row r="616" spans="1:6" x14ac:dyDescent="0.25">
      <c r="A616" s="11">
        <v>110683</v>
      </c>
      <c r="B616" s="12" t="s">
        <v>673</v>
      </c>
      <c r="C616" s="8" t="s">
        <v>38</v>
      </c>
      <c r="D616" s="13" t="s">
        <v>41</v>
      </c>
      <c r="E616" s="17" t="s">
        <v>672</v>
      </c>
      <c r="F616" s="11" t="s">
        <v>43</v>
      </c>
    </row>
    <row r="617" spans="1:6" x14ac:dyDescent="0.25">
      <c r="A617" s="6">
        <v>110669</v>
      </c>
      <c r="B617" s="7" t="s">
        <v>674</v>
      </c>
      <c r="C617" s="16" t="s">
        <v>70</v>
      </c>
      <c r="D617" s="13" t="s">
        <v>41</v>
      </c>
      <c r="E617" s="9" t="s">
        <v>672</v>
      </c>
      <c r="F617" s="11" t="s">
        <v>43</v>
      </c>
    </row>
    <row r="618" spans="1:6" x14ac:dyDescent="0.25">
      <c r="A618" s="11">
        <v>110595</v>
      </c>
      <c r="B618" s="12" t="s">
        <v>671</v>
      </c>
      <c r="C618" s="8" t="s">
        <v>70</v>
      </c>
      <c r="D618" s="13" t="s">
        <v>41</v>
      </c>
      <c r="E618" s="17" t="s">
        <v>672</v>
      </c>
      <c r="F618" s="11" t="s">
        <v>43</v>
      </c>
    </row>
    <row r="619" spans="1:6" x14ac:dyDescent="0.25">
      <c r="A619" s="11">
        <v>110842</v>
      </c>
      <c r="B619" s="12" t="s">
        <v>675</v>
      </c>
      <c r="C619" s="8" t="s">
        <v>70</v>
      </c>
      <c r="D619" s="13" t="s">
        <v>41</v>
      </c>
      <c r="E619" s="17" t="s">
        <v>672</v>
      </c>
      <c r="F619" s="11" t="s">
        <v>43</v>
      </c>
    </row>
    <row r="620" spans="1:6" x14ac:dyDescent="0.25">
      <c r="A620" s="6">
        <v>110111</v>
      </c>
      <c r="B620" s="7" t="s">
        <v>676</v>
      </c>
      <c r="C620" s="16" t="s">
        <v>15</v>
      </c>
      <c r="D620" s="13" t="s">
        <v>41</v>
      </c>
      <c r="E620" s="10">
        <v>32</v>
      </c>
      <c r="F620" s="9" t="s">
        <v>60</v>
      </c>
    </row>
    <row r="621" spans="1:6" x14ac:dyDescent="0.25">
      <c r="A621" s="6">
        <v>110110</v>
      </c>
      <c r="B621" s="7" t="s">
        <v>677</v>
      </c>
      <c r="C621" s="16" t="s">
        <v>15</v>
      </c>
      <c r="D621" s="13" t="s">
        <v>41</v>
      </c>
      <c r="E621" s="10">
        <v>32</v>
      </c>
      <c r="F621" s="9" t="s">
        <v>60</v>
      </c>
    </row>
    <row r="622" spans="1:6" x14ac:dyDescent="0.25">
      <c r="A622" s="6">
        <v>110059</v>
      </c>
      <c r="B622" s="7" t="s">
        <v>619</v>
      </c>
      <c r="C622" s="16" t="s">
        <v>70</v>
      </c>
      <c r="D622" s="13" t="s">
        <v>41</v>
      </c>
      <c r="E622" s="10">
        <v>32</v>
      </c>
      <c r="F622" s="9" t="s">
        <v>60</v>
      </c>
    </row>
    <row r="623" spans="1:6" x14ac:dyDescent="0.25">
      <c r="A623" s="6">
        <v>110074</v>
      </c>
      <c r="B623" s="7" t="s">
        <v>678</v>
      </c>
      <c r="C623" s="16" t="s">
        <v>70</v>
      </c>
      <c r="D623" s="13" t="s">
        <v>41</v>
      </c>
      <c r="E623" s="10">
        <v>32</v>
      </c>
      <c r="F623" s="11" t="s">
        <v>43</v>
      </c>
    </row>
    <row r="624" spans="1:6" x14ac:dyDescent="0.25">
      <c r="A624" s="6">
        <v>110177</v>
      </c>
      <c r="B624" s="7" t="s">
        <v>679</v>
      </c>
      <c r="C624" s="16" t="s">
        <v>70</v>
      </c>
      <c r="D624" s="13" t="s">
        <v>41</v>
      </c>
      <c r="E624" s="10">
        <v>32</v>
      </c>
      <c r="F624" s="11" t="s">
        <v>43</v>
      </c>
    </row>
    <row r="625" spans="1:6" x14ac:dyDescent="0.25">
      <c r="A625" s="6">
        <v>110201</v>
      </c>
      <c r="B625" s="7" t="s">
        <v>680</v>
      </c>
      <c r="C625" s="16" t="s">
        <v>70</v>
      </c>
      <c r="D625" s="13" t="s">
        <v>41</v>
      </c>
      <c r="E625" s="10">
        <v>32</v>
      </c>
      <c r="F625" s="9" t="s">
        <v>60</v>
      </c>
    </row>
    <row r="626" spans="1:6" x14ac:dyDescent="0.25">
      <c r="A626" s="6">
        <v>110742</v>
      </c>
      <c r="B626" s="7" t="s">
        <v>681</v>
      </c>
      <c r="C626" s="16" t="s">
        <v>70</v>
      </c>
      <c r="D626" s="13" t="s">
        <v>41</v>
      </c>
      <c r="E626" s="10">
        <v>32</v>
      </c>
      <c r="F626" s="9" t="s">
        <v>22</v>
      </c>
    </row>
    <row r="627" spans="1:6" x14ac:dyDescent="0.25">
      <c r="A627" s="6">
        <v>110060</v>
      </c>
      <c r="B627" s="7" t="s">
        <v>682</v>
      </c>
      <c r="C627" s="16" t="s">
        <v>70</v>
      </c>
      <c r="D627" s="13" t="s">
        <v>41</v>
      </c>
      <c r="E627" s="10">
        <v>32</v>
      </c>
      <c r="F627" s="11" t="s">
        <v>43</v>
      </c>
    </row>
    <row r="628" spans="1:6" x14ac:dyDescent="0.25">
      <c r="A628" s="6">
        <v>110068</v>
      </c>
      <c r="B628" s="7" t="s">
        <v>683</v>
      </c>
      <c r="C628" s="16" t="s">
        <v>70</v>
      </c>
      <c r="D628" s="13" t="s">
        <v>41</v>
      </c>
      <c r="E628" s="10">
        <v>32</v>
      </c>
      <c r="F628" s="9" t="s">
        <v>60</v>
      </c>
    </row>
    <row r="629" spans="1:6" x14ac:dyDescent="0.25">
      <c r="A629" s="6">
        <v>110046</v>
      </c>
      <c r="B629" s="7" t="s">
        <v>684</v>
      </c>
      <c r="C629" s="16" t="s">
        <v>64</v>
      </c>
      <c r="D629" s="13" t="s">
        <v>41</v>
      </c>
      <c r="E629" s="9" t="s">
        <v>613</v>
      </c>
      <c r="F629" s="9" t="s">
        <v>22</v>
      </c>
    </row>
    <row r="630" spans="1:6" x14ac:dyDescent="0.25">
      <c r="A630" s="6">
        <v>110069</v>
      </c>
      <c r="B630" s="7" t="s">
        <v>685</v>
      </c>
      <c r="C630" s="16" t="s">
        <v>70</v>
      </c>
      <c r="D630" s="13" t="s">
        <v>41</v>
      </c>
      <c r="E630" s="10">
        <v>32</v>
      </c>
      <c r="F630" s="9" t="s">
        <v>60</v>
      </c>
    </row>
    <row r="631" spans="1:6" x14ac:dyDescent="0.25">
      <c r="A631" s="6">
        <v>110071</v>
      </c>
      <c r="B631" s="7" t="s">
        <v>686</v>
      </c>
      <c r="C631" s="16" t="s">
        <v>70</v>
      </c>
      <c r="D631" s="13" t="s">
        <v>41</v>
      </c>
      <c r="E631" s="10">
        <v>32</v>
      </c>
      <c r="F631" s="11" t="s">
        <v>43</v>
      </c>
    </row>
    <row r="632" spans="1:6" x14ac:dyDescent="0.25">
      <c r="A632" s="9">
        <v>110839</v>
      </c>
      <c r="B632" s="2" t="s">
        <v>687</v>
      </c>
      <c r="C632" s="2" t="s">
        <v>70</v>
      </c>
      <c r="D632" s="13" t="s">
        <v>41</v>
      </c>
      <c r="E632" s="9">
        <v>32</v>
      </c>
      <c r="F632" s="11" t="s">
        <v>43</v>
      </c>
    </row>
    <row r="633" spans="1:6" x14ac:dyDescent="0.25">
      <c r="A633" s="9">
        <v>110294</v>
      </c>
      <c r="B633" s="2" t="s">
        <v>688</v>
      </c>
      <c r="C633" s="2" t="s">
        <v>70</v>
      </c>
      <c r="D633" s="13" t="s">
        <v>41</v>
      </c>
      <c r="E633" s="9">
        <v>32</v>
      </c>
      <c r="F633" s="11" t="s">
        <v>43</v>
      </c>
    </row>
    <row r="634" spans="1:6" x14ac:dyDescent="0.25">
      <c r="A634" s="9">
        <v>110058</v>
      </c>
      <c r="B634" s="2" t="s">
        <v>689</v>
      </c>
      <c r="C634" s="2" t="s">
        <v>70</v>
      </c>
      <c r="D634" s="13" t="s">
        <v>41</v>
      </c>
      <c r="E634" s="9">
        <v>32</v>
      </c>
      <c r="F634" s="11" t="s">
        <v>43</v>
      </c>
    </row>
    <row r="635" spans="1:6" x14ac:dyDescent="0.25">
      <c r="A635" s="9">
        <v>110131</v>
      </c>
      <c r="B635" s="2" t="s">
        <v>690</v>
      </c>
      <c r="C635" s="2" t="s">
        <v>70</v>
      </c>
      <c r="D635" s="13" t="s">
        <v>41</v>
      </c>
      <c r="E635" s="9">
        <v>32</v>
      </c>
      <c r="F635" s="11" t="s">
        <v>43</v>
      </c>
    </row>
    <row r="636" spans="1:6" x14ac:dyDescent="0.25">
      <c r="A636" s="9">
        <v>110070</v>
      </c>
      <c r="B636" s="2" t="s">
        <v>691</v>
      </c>
      <c r="C636" s="2" t="s">
        <v>70</v>
      </c>
      <c r="D636" s="13" t="s">
        <v>41</v>
      </c>
      <c r="E636" s="9">
        <v>32</v>
      </c>
      <c r="F636" s="9" t="s">
        <v>60</v>
      </c>
    </row>
    <row r="637" spans="1:6" x14ac:dyDescent="0.25">
      <c r="A637" s="9">
        <v>110132</v>
      </c>
      <c r="B637" s="2" t="s">
        <v>692</v>
      </c>
      <c r="C637" s="2" t="s">
        <v>70</v>
      </c>
      <c r="D637" s="13" t="s">
        <v>41</v>
      </c>
      <c r="E637" s="9">
        <v>32</v>
      </c>
      <c r="F637" s="11" t="s">
        <v>43</v>
      </c>
    </row>
    <row r="638" spans="1:6" x14ac:dyDescent="0.25">
      <c r="A638" s="6">
        <v>110152</v>
      </c>
      <c r="B638" s="7" t="s">
        <v>693</v>
      </c>
      <c r="C638" s="16" t="s">
        <v>110</v>
      </c>
      <c r="D638" s="13" t="s">
        <v>41</v>
      </c>
      <c r="E638" s="10">
        <v>32</v>
      </c>
      <c r="F638" s="11" t="s">
        <v>43</v>
      </c>
    </row>
    <row r="639" spans="1:6" x14ac:dyDescent="0.25">
      <c r="A639" s="6">
        <v>110362</v>
      </c>
      <c r="B639" s="7" t="s">
        <v>694</v>
      </c>
      <c r="C639" s="16" t="s">
        <v>110</v>
      </c>
      <c r="D639" s="13" t="s">
        <v>41</v>
      </c>
      <c r="E639" s="10">
        <v>32</v>
      </c>
      <c r="F639" s="9" t="s">
        <v>22</v>
      </c>
    </row>
    <row r="640" spans="1:6" x14ac:dyDescent="0.25">
      <c r="A640" s="6">
        <v>110692</v>
      </c>
      <c r="B640" s="7" t="s">
        <v>342</v>
      </c>
      <c r="C640" s="16" t="s">
        <v>110</v>
      </c>
      <c r="D640" s="13" t="s">
        <v>41</v>
      </c>
      <c r="E640" s="10">
        <v>32</v>
      </c>
      <c r="F640" s="11" t="s">
        <v>43</v>
      </c>
    </row>
    <row r="641" spans="1:6" x14ac:dyDescent="0.25">
      <c r="A641" s="6">
        <v>110211</v>
      </c>
      <c r="B641" s="7" t="s">
        <v>695</v>
      </c>
      <c r="C641" s="16" t="s">
        <v>36</v>
      </c>
      <c r="D641" s="13" t="s">
        <v>41</v>
      </c>
      <c r="E641" s="10">
        <v>32</v>
      </c>
      <c r="F641" s="9" t="s">
        <v>22</v>
      </c>
    </row>
    <row r="642" spans="1:6" x14ac:dyDescent="0.25">
      <c r="A642" s="6">
        <v>110106</v>
      </c>
      <c r="B642" s="7" t="s">
        <v>696</v>
      </c>
      <c r="C642" s="16" t="s">
        <v>110</v>
      </c>
      <c r="D642" s="13" t="s">
        <v>41</v>
      </c>
      <c r="E642" s="10">
        <v>32</v>
      </c>
      <c r="F642" s="11" t="s">
        <v>43</v>
      </c>
    </row>
    <row r="643" spans="1:6" x14ac:dyDescent="0.25">
      <c r="A643" s="6">
        <v>110200</v>
      </c>
      <c r="B643" s="7" t="s">
        <v>697</v>
      </c>
      <c r="C643" s="16" t="s">
        <v>110</v>
      </c>
      <c r="D643" s="13" t="s">
        <v>41</v>
      </c>
      <c r="E643" s="9">
        <v>32</v>
      </c>
      <c r="F643" s="9" t="s">
        <v>60</v>
      </c>
    </row>
    <row r="644" spans="1:6" x14ac:dyDescent="0.25">
      <c r="A644" s="6">
        <v>110617</v>
      </c>
      <c r="B644" s="7" t="s">
        <v>698</v>
      </c>
      <c r="C644" s="16" t="s">
        <v>110</v>
      </c>
      <c r="D644" s="13" t="s">
        <v>41</v>
      </c>
      <c r="E644" s="9">
        <v>32</v>
      </c>
      <c r="F644" s="9" t="s">
        <v>60</v>
      </c>
    </row>
    <row r="645" spans="1:6" x14ac:dyDescent="0.25">
      <c r="A645" s="6">
        <v>110363</v>
      </c>
      <c r="B645" s="7" t="s">
        <v>699</v>
      </c>
      <c r="C645" s="16" t="s">
        <v>110</v>
      </c>
      <c r="D645" s="13" t="s">
        <v>41</v>
      </c>
      <c r="E645" s="9">
        <v>32</v>
      </c>
      <c r="F645" s="11" t="s">
        <v>43</v>
      </c>
    </row>
    <row r="646" spans="1:6" x14ac:dyDescent="0.25">
      <c r="A646" s="6">
        <v>110272</v>
      </c>
      <c r="B646" s="7" t="s">
        <v>395</v>
      </c>
      <c r="C646" s="16" t="s">
        <v>23</v>
      </c>
      <c r="D646" s="13" t="s">
        <v>41</v>
      </c>
      <c r="E646" s="10">
        <v>32</v>
      </c>
      <c r="F646" s="11" t="s">
        <v>43</v>
      </c>
    </row>
    <row r="647" spans="1:6" x14ac:dyDescent="0.25">
      <c r="A647" s="6">
        <v>110726</v>
      </c>
      <c r="B647" s="7" t="s">
        <v>342</v>
      </c>
      <c r="C647" s="16" t="s">
        <v>23</v>
      </c>
      <c r="D647" s="13" t="s">
        <v>41</v>
      </c>
      <c r="E647" s="10">
        <v>32</v>
      </c>
      <c r="F647" s="11" t="s">
        <v>43</v>
      </c>
    </row>
    <row r="648" spans="1:6" x14ac:dyDescent="0.25">
      <c r="A648" s="6">
        <v>110519</v>
      </c>
      <c r="B648" s="7" t="s">
        <v>700</v>
      </c>
      <c r="C648" s="16" t="s">
        <v>23</v>
      </c>
      <c r="D648" s="13" t="s">
        <v>41</v>
      </c>
      <c r="E648" s="10">
        <v>32</v>
      </c>
      <c r="F648" s="11" t="s">
        <v>43</v>
      </c>
    </row>
    <row r="649" spans="1:6" x14ac:dyDescent="0.25">
      <c r="A649" s="6">
        <v>110268</v>
      </c>
      <c r="B649" s="7" t="s">
        <v>701</v>
      </c>
      <c r="C649" s="16" t="s">
        <v>23</v>
      </c>
      <c r="D649" s="13" t="s">
        <v>41</v>
      </c>
      <c r="E649" s="10">
        <v>32</v>
      </c>
      <c r="F649" s="11" t="s">
        <v>43</v>
      </c>
    </row>
    <row r="650" spans="1:6" x14ac:dyDescent="0.25">
      <c r="A650" s="6">
        <v>110285</v>
      </c>
      <c r="B650" s="7" t="s">
        <v>702</v>
      </c>
      <c r="C650" s="16" t="s">
        <v>135</v>
      </c>
      <c r="D650" s="13" t="s">
        <v>41</v>
      </c>
      <c r="E650" s="10">
        <v>32</v>
      </c>
      <c r="F650" s="11" t="s">
        <v>43</v>
      </c>
    </row>
    <row r="651" spans="1:6" x14ac:dyDescent="0.25">
      <c r="A651" s="6">
        <v>110326</v>
      </c>
      <c r="B651" s="7" t="s">
        <v>703</v>
      </c>
      <c r="C651" s="16" t="s">
        <v>135</v>
      </c>
      <c r="D651" s="13" t="s">
        <v>41</v>
      </c>
      <c r="E651" s="10">
        <v>32</v>
      </c>
      <c r="F651" s="11" t="s">
        <v>43</v>
      </c>
    </row>
    <row r="652" spans="1:6" x14ac:dyDescent="0.25">
      <c r="A652" s="6">
        <v>110288</v>
      </c>
      <c r="B652" s="7" t="s">
        <v>704</v>
      </c>
      <c r="C652" s="16" t="s">
        <v>149</v>
      </c>
      <c r="D652" s="13" t="s">
        <v>41</v>
      </c>
      <c r="E652" s="10">
        <v>32</v>
      </c>
      <c r="F652" s="9" t="s">
        <v>22</v>
      </c>
    </row>
    <row r="653" spans="1:6" x14ac:dyDescent="0.25">
      <c r="A653" s="6">
        <v>110302</v>
      </c>
      <c r="B653" s="7" t="s">
        <v>705</v>
      </c>
      <c r="C653" s="16" t="s">
        <v>149</v>
      </c>
      <c r="D653" s="13" t="s">
        <v>41</v>
      </c>
      <c r="E653" s="10">
        <v>32</v>
      </c>
      <c r="F653" s="9" t="s">
        <v>22</v>
      </c>
    </row>
    <row r="654" spans="1:6" x14ac:dyDescent="0.25">
      <c r="A654" s="6">
        <v>110240</v>
      </c>
      <c r="B654" s="7" t="s">
        <v>702</v>
      </c>
      <c r="C654" s="16" t="s">
        <v>149</v>
      </c>
      <c r="D654" s="13" t="s">
        <v>41</v>
      </c>
      <c r="E654" s="10">
        <v>32</v>
      </c>
      <c r="F654" s="9" t="s">
        <v>22</v>
      </c>
    </row>
    <row r="655" spans="1:6" x14ac:dyDescent="0.25">
      <c r="A655" s="6">
        <v>110290</v>
      </c>
      <c r="B655" s="7" t="s">
        <v>706</v>
      </c>
      <c r="C655" s="2" t="s">
        <v>149</v>
      </c>
      <c r="D655" s="13" t="s">
        <v>41</v>
      </c>
      <c r="E655" s="10">
        <v>32</v>
      </c>
      <c r="F655" s="9" t="s">
        <v>22</v>
      </c>
    </row>
    <row r="656" spans="1:6" x14ac:dyDescent="0.25">
      <c r="A656" s="6">
        <v>110950</v>
      </c>
      <c r="B656" s="14" t="s">
        <v>703</v>
      </c>
      <c r="C656" s="14" t="s">
        <v>23</v>
      </c>
      <c r="D656" s="13" t="s">
        <v>41</v>
      </c>
      <c r="E656" s="11">
        <v>32</v>
      </c>
      <c r="F656" s="9" t="s">
        <v>60</v>
      </c>
    </row>
    <row r="657" spans="1:6" x14ac:dyDescent="0.25">
      <c r="A657" s="6">
        <v>110939</v>
      </c>
      <c r="B657" s="7" t="s">
        <v>707</v>
      </c>
      <c r="C657" s="16" t="s">
        <v>23</v>
      </c>
      <c r="D657" s="13" t="s">
        <v>41</v>
      </c>
      <c r="E657" s="9">
        <v>32</v>
      </c>
      <c r="F657" s="11" t="s">
        <v>43</v>
      </c>
    </row>
    <row r="658" spans="1:6" x14ac:dyDescent="0.25">
      <c r="A658" s="9">
        <v>110222</v>
      </c>
      <c r="B658" s="2" t="s">
        <v>708</v>
      </c>
      <c r="C658" s="2" t="s">
        <v>15</v>
      </c>
      <c r="D658" s="13" t="s">
        <v>41</v>
      </c>
      <c r="E658" s="9">
        <v>33</v>
      </c>
      <c r="F658" s="9" t="s">
        <v>60</v>
      </c>
    </row>
    <row r="659" spans="1:6" x14ac:dyDescent="0.25">
      <c r="A659" s="9">
        <v>110411</v>
      </c>
      <c r="B659" s="2" t="s">
        <v>709</v>
      </c>
      <c r="C659" s="2" t="s">
        <v>15</v>
      </c>
      <c r="D659" s="13" t="s">
        <v>41</v>
      </c>
      <c r="E659" s="9">
        <v>33</v>
      </c>
      <c r="F659" s="9" t="s">
        <v>22</v>
      </c>
    </row>
    <row r="660" spans="1:6" x14ac:dyDescent="0.25">
      <c r="A660" s="9">
        <v>110271</v>
      </c>
      <c r="B660" s="2" t="s">
        <v>710</v>
      </c>
      <c r="C660" s="2" t="s">
        <v>15</v>
      </c>
      <c r="D660" s="13" t="s">
        <v>41</v>
      </c>
      <c r="E660" s="9">
        <v>33</v>
      </c>
      <c r="F660" s="11" t="s">
        <v>43</v>
      </c>
    </row>
    <row r="661" spans="1:6" x14ac:dyDescent="0.25">
      <c r="A661" s="9">
        <v>110414</v>
      </c>
      <c r="B661" s="2" t="s">
        <v>711</v>
      </c>
      <c r="C661" s="2" t="s">
        <v>15</v>
      </c>
      <c r="D661" s="13" t="s">
        <v>41</v>
      </c>
      <c r="E661" s="9">
        <v>33</v>
      </c>
      <c r="F661" s="9" t="s">
        <v>22</v>
      </c>
    </row>
    <row r="662" spans="1:6" x14ac:dyDescent="0.25">
      <c r="A662" s="9">
        <v>110223</v>
      </c>
      <c r="B662" s="2" t="s">
        <v>712</v>
      </c>
      <c r="C662" s="2" t="s">
        <v>15</v>
      </c>
      <c r="D662" s="13" t="s">
        <v>41</v>
      </c>
      <c r="E662" s="9">
        <v>33</v>
      </c>
      <c r="F662" s="9" t="s">
        <v>60</v>
      </c>
    </row>
    <row r="663" spans="1:6" x14ac:dyDescent="0.25">
      <c r="A663" s="6">
        <v>110246</v>
      </c>
      <c r="B663" s="7" t="s">
        <v>713</v>
      </c>
      <c r="C663" s="16" t="s">
        <v>37</v>
      </c>
      <c r="D663" s="13" t="s">
        <v>41</v>
      </c>
      <c r="E663" s="9">
        <v>33</v>
      </c>
      <c r="F663" s="11" t="s">
        <v>43</v>
      </c>
    </row>
    <row r="664" spans="1:6" x14ac:dyDescent="0.25">
      <c r="A664" s="9">
        <v>110352</v>
      </c>
      <c r="B664" s="2" t="s">
        <v>714</v>
      </c>
      <c r="C664" s="2" t="s">
        <v>37</v>
      </c>
      <c r="D664" s="13" t="s">
        <v>41</v>
      </c>
      <c r="E664" s="9">
        <v>33</v>
      </c>
      <c r="F664" s="11" t="s">
        <v>43</v>
      </c>
    </row>
    <row r="665" spans="1:6" x14ac:dyDescent="0.25">
      <c r="A665" s="9">
        <v>110251</v>
      </c>
      <c r="B665" s="2" t="s">
        <v>715</v>
      </c>
      <c r="C665" s="2" t="s">
        <v>37</v>
      </c>
      <c r="D665" s="13" t="s">
        <v>41</v>
      </c>
      <c r="E665" s="17">
        <v>33</v>
      </c>
      <c r="F665" s="11" t="s">
        <v>43</v>
      </c>
    </row>
    <row r="666" spans="1:6" x14ac:dyDescent="0.25">
      <c r="A666" s="6">
        <v>110582</v>
      </c>
      <c r="B666" s="7" t="s">
        <v>716</v>
      </c>
      <c r="C666" s="16" t="s">
        <v>37</v>
      </c>
      <c r="D666" s="13" t="s">
        <v>41</v>
      </c>
      <c r="E666" s="10">
        <v>33</v>
      </c>
      <c r="F666" s="11" t="s">
        <v>43</v>
      </c>
    </row>
    <row r="667" spans="1:6" x14ac:dyDescent="0.25">
      <c r="A667" s="9">
        <v>110193</v>
      </c>
      <c r="B667" s="2" t="s">
        <v>717</v>
      </c>
      <c r="C667" s="2" t="s">
        <v>37</v>
      </c>
      <c r="D667" s="13" t="s">
        <v>41</v>
      </c>
      <c r="E667" s="9">
        <v>33</v>
      </c>
      <c r="F667" s="9" t="s">
        <v>22</v>
      </c>
    </row>
    <row r="668" spans="1:6" x14ac:dyDescent="0.25">
      <c r="A668" s="9">
        <v>110278</v>
      </c>
      <c r="B668" s="2" t="s">
        <v>718</v>
      </c>
      <c r="C668" s="2" t="s">
        <v>37</v>
      </c>
      <c r="D668" s="13" t="s">
        <v>41</v>
      </c>
      <c r="E668" s="9">
        <v>33</v>
      </c>
      <c r="F668" s="11" t="s">
        <v>43</v>
      </c>
    </row>
    <row r="669" spans="1:6" x14ac:dyDescent="0.25">
      <c r="A669" s="6">
        <v>110279</v>
      </c>
      <c r="B669" s="7" t="s">
        <v>719</v>
      </c>
      <c r="C669" s="2" t="s">
        <v>37</v>
      </c>
      <c r="D669" s="13" t="s">
        <v>41</v>
      </c>
      <c r="E669" s="10">
        <v>33</v>
      </c>
      <c r="F669" s="11" t="s">
        <v>43</v>
      </c>
    </row>
    <row r="670" spans="1:6" x14ac:dyDescent="0.25">
      <c r="A670" s="6">
        <v>110186</v>
      </c>
      <c r="B670" s="7" t="s">
        <v>720</v>
      </c>
      <c r="C670" s="16" t="s">
        <v>37</v>
      </c>
      <c r="D670" s="13" t="s">
        <v>41</v>
      </c>
      <c r="E670" s="10">
        <v>33</v>
      </c>
      <c r="F670" s="9" t="s">
        <v>22</v>
      </c>
    </row>
    <row r="671" spans="1:6" x14ac:dyDescent="0.25">
      <c r="A671" s="9">
        <v>110844</v>
      </c>
      <c r="B671" s="2" t="s">
        <v>721</v>
      </c>
      <c r="C671" s="2" t="s">
        <v>70</v>
      </c>
      <c r="D671" s="13" t="s">
        <v>41</v>
      </c>
      <c r="E671" s="9">
        <v>33</v>
      </c>
      <c r="F671" s="11" t="s">
        <v>43</v>
      </c>
    </row>
    <row r="672" spans="1:6" x14ac:dyDescent="0.25">
      <c r="A672" s="6">
        <v>110930</v>
      </c>
      <c r="B672" s="7" t="s">
        <v>651</v>
      </c>
      <c r="C672" s="16" t="s">
        <v>69</v>
      </c>
      <c r="D672" s="13" t="s">
        <v>41</v>
      </c>
      <c r="E672" s="9" t="s">
        <v>645</v>
      </c>
      <c r="F672" s="11" t="s">
        <v>43</v>
      </c>
    </row>
    <row r="673" spans="1:6" x14ac:dyDescent="0.25">
      <c r="A673" s="6">
        <v>110205</v>
      </c>
      <c r="B673" s="7" t="s">
        <v>674</v>
      </c>
      <c r="C673" s="16" t="s">
        <v>15</v>
      </c>
      <c r="D673" s="13" t="s">
        <v>41</v>
      </c>
      <c r="E673" s="9" t="s">
        <v>672</v>
      </c>
      <c r="F673" s="11" t="s">
        <v>43</v>
      </c>
    </row>
    <row r="674" spans="1:6" x14ac:dyDescent="0.25">
      <c r="A674" s="9">
        <v>110838</v>
      </c>
      <c r="B674" s="2" t="s">
        <v>722</v>
      </c>
      <c r="C674" s="2" t="s">
        <v>110</v>
      </c>
      <c r="D674" s="13" t="s">
        <v>41</v>
      </c>
      <c r="E674" s="9">
        <v>33</v>
      </c>
      <c r="F674" s="11" t="s">
        <v>43</v>
      </c>
    </row>
    <row r="675" spans="1:6" x14ac:dyDescent="0.25">
      <c r="A675" s="9">
        <v>110306</v>
      </c>
      <c r="B675" s="2" t="s">
        <v>723</v>
      </c>
      <c r="C675" s="16" t="s">
        <v>149</v>
      </c>
      <c r="D675" s="13" t="s">
        <v>41</v>
      </c>
      <c r="E675" s="9">
        <v>33</v>
      </c>
      <c r="F675" s="9" t="s">
        <v>60</v>
      </c>
    </row>
    <row r="676" spans="1:6" x14ac:dyDescent="0.25">
      <c r="A676" s="6">
        <v>110287</v>
      </c>
      <c r="B676" s="7" t="s">
        <v>724</v>
      </c>
      <c r="C676" s="16" t="s">
        <v>149</v>
      </c>
      <c r="D676" s="13" t="s">
        <v>41</v>
      </c>
      <c r="E676" s="10">
        <v>33</v>
      </c>
      <c r="F676" s="9" t="s">
        <v>22</v>
      </c>
    </row>
    <row r="677" spans="1:6" x14ac:dyDescent="0.25">
      <c r="A677" s="6">
        <v>110214</v>
      </c>
      <c r="B677" s="7" t="s">
        <v>725</v>
      </c>
      <c r="C677" s="16" t="s">
        <v>15</v>
      </c>
      <c r="D677" s="13" t="s">
        <v>41</v>
      </c>
      <c r="E677" s="10">
        <v>34</v>
      </c>
      <c r="F677" s="11" t="s">
        <v>43</v>
      </c>
    </row>
    <row r="678" spans="1:6" x14ac:dyDescent="0.25">
      <c r="A678" s="6">
        <v>110216</v>
      </c>
      <c r="B678" s="7" t="s">
        <v>726</v>
      </c>
      <c r="C678" s="16" t="s">
        <v>15</v>
      </c>
      <c r="D678" s="13" t="s">
        <v>41</v>
      </c>
      <c r="E678" s="10">
        <v>34</v>
      </c>
      <c r="F678" s="11" t="s">
        <v>43</v>
      </c>
    </row>
    <row r="679" spans="1:6" x14ac:dyDescent="0.25">
      <c r="A679" s="6">
        <v>110217</v>
      </c>
      <c r="B679" s="7" t="s">
        <v>727</v>
      </c>
      <c r="C679" s="16" t="s">
        <v>15</v>
      </c>
      <c r="D679" s="13" t="s">
        <v>41</v>
      </c>
      <c r="E679" s="10">
        <v>34</v>
      </c>
      <c r="F679" s="9" t="s">
        <v>60</v>
      </c>
    </row>
    <row r="680" spans="1:6" x14ac:dyDescent="0.25">
      <c r="A680" s="6">
        <v>110218</v>
      </c>
      <c r="B680" s="7" t="s">
        <v>728</v>
      </c>
      <c r="C680" s="16" t="s">
        <v>15</v>
      </c>
      <c r="D680" s="13" t="s">
        <v>41</v>
      </c>
      <c r="E680" s="10">
        <v>34</v>
      </c>
      <c r="F680" s="9" t="s">
        <v>22</v>
      </c>
    </row>
    <row r="681" spans="1:6" x14ac:dyDescent="0.25">
      <c r="A681" s="6">
        <v>110219</v>
      </c>
      <c r="B681" s="7" t="s">
        <v>729</v>
      </c>
      <c r="C681" s="16" t="s">
        <v>15</v>
      </c>
      <c r="D681" s="13" t="s">
        <v>41</v>
      </c>
      <c r="E681" s="10">
        <v>34</v>
      </c>
      <c r="F681" s="11" t="s">
        <v>43</v>
      </c>
    </row>
    <row r="682" spans="1:6" x14ac:dyDescent="0.25">
      <c r="A682" s="6">
        <v>110215</v>
      </c>
      <c r="B682" s="7" t="s">
        <v>730</v>
      </c>
      <c r="C682" s="16" t="s">
        <v>15</v>
      </c>
      <c r="D682" s="13" t="s">
        <v>41</v>
      </c>
      <c r="E682" s="10">
        <v>34</v>
      </c>
      <c r="F682" s="11" t="s">
        <v>43</v>
      </c>
    </row>
    <row r="683" spans="1:6" x14ac:dyDescent="0.25">
      <c r="A683" s="6">
        <v>110270</v>
      </c>
      <c r="B683" s="7" t="s">
        <v>421</v>
      </c>
      <c r="C683" s="16" t="s">
        <v>15</v>
      </c>
      <c r="D683" s="13" t="s">
        <v>41</v>
      </c>
      <c r="E683" s="10">
        <v>34</v>
      </c>
      <c r="F683" s="9" t="s">
        <v>60</v>
      </c>
    </row>
    <row r="684" spans="1:6" x14ac:dyDescent="0.25">
      <c r="A684" s="6">
        <v>110919</v>
      </c>
      <c r="B684" s="7" t="s">
        <v>421</v>
      </c>
      <c r="C684" s="16" t="s">
        <v>34</v>
      </c>
      <c r="D684" s="13" t="s">
        <v>41</v>
      </c>
      <c r="E684" s="10">
        <v>34</v>
      </c>
      <c r="F684" s="9" t="s">
        <v>22</v>
      </c>
    </row>
    <row r="685" spans="1:6" x14ac:dyDescent="0.25">
      <c r="A685" s="6">
        <v>110691</v>
      </c>
      <c r="B685" s="7" t="s">
        <v>731</v>
      </c>
      <c r="C685" s="16" t="s">
        <v>70</v>
      </c>
      <c r="D685" s="13" t="s">
        <v>41</v>
      </c>
      <c r="E685" s="10">
        <v>34</v>
      </c>
      <c r="F685" s="11" t="s">
        <v>43</v>
      </c>
    </row>
    <row r="686" spans="1:6" x14ac:dyDescent="0.25">
      <c r="A686" s="9">
        <v>102049</v>
      </c>
      <c r="B686" s="2" t="s">
        <v>732</v>
      </c>
      <c r="C686" s="2" t="s">
        <v>15</v>
      </c>
      <c r="D686" s="9" t="s">
        <v>21</v>
      </c>
      <c r="E686" s="9" t="s">
        <v>138</v>
      </c>
      <c r="F686" s="9" t="s">
        <v>22</v>
      </c>
    </row>
    <row r="687" spans="1:6" x14ac:dyDescent="0.25">
      <c r="A687" s="6">
        <v>100592</v>
      </c>
      <c r="B687" s="7" t="s">
        <v>733</v>
      </c>
      <c r="C687" s="16" t="s">
        <v>37</v>
      </c>
      <c r="D687" s="9" t="s">
        <v>21</v>
      </c>
      <c r="E687" s="17" t="s">
        <v>187</v>
      </c>
      <c r="F687" s="11" t="s">
        <v>43</v>
      </c>
    </row>
    <row r="688" spans="1:6" x14ac:dyDescent="0.25">
      <c r="A688" s="6">
        <v>110851</v>
      </c>
      <c r="B688" s="7" t="s">
        <v>734</v>
      </c>
      <c r="C688" s="16" t="s">
        <v>110</v>
      </c>
      <c r="D688" s="13" t="s">
        <v>41</v>
      </c>
      <c r="E688" s="10">
        <v>34</v>
      </c>
      <c r="F688" s="9" t="s">
        <v>60</v>
      </c>
    </row>
    <row r="689" spans="1:6" x14ac:dyDescent="0.25">
      <c r="A689" s="6">
        <v>110899</v>
      </c>
      <c r="B689" s="7" t="s">
        <v>359</v>
      </c>
      <c r="C689" s="16" t="s">
        <v>110</v>
      </c>
      <c r="D689" s="13" t="s">
        <v>41</v>
      </c>
      <c r="E689" s="10">
        <v>34</v>
      </c>
      <c r="F689" s="11" t="s">
        <v>43</v>
      </c>
    </row>
    <row r="690" spans="1:6" x14ac:dyDescent="0.25">
      <c r="A690" s="6">
        <v>101308</v>
      </c>
      <c r="B690" s="7" t="s">
        <v>735</v>
      </c>
      <c r="C690" s="16" t="s">
        <v>57</v>
      </c>
      <c r="D690" s="9" t="s">
        <v>21</v>
      </c>
      <c r="E690" s="9" t="s">
        <v>207</v>
      </c>
      <c r="F690" s="11" t="s">
        <v>43</v>
      </c>
    </row>
    <row r="691" spans="1:6" x14ac:dyDescent="0.25">
      <c r="A691" s="6">
        <v>110651</v>
      </c>
      <c r="B691" s="7" t="s">
        <v>736</v>
      </c>
      <c r="C691" s="16" t="s">
        <v>23</v>
      </c>
      <c r="D691" s="13" t="s">
        <v>41</v>
      </c>
      <c r="E691" s="10">
        <v>34</v>
      </c>
      <c r="F691" s="11" t="s">
        <v>43</v>
      </c>
    </row>
    <row r="692" spans="1:6" x14ac:dyDescent="0.25">
      <c r="A692" s="6">
        <v>110943</v>
      </c>
      <c r="B692" s="7" t="s">
        <v>737</v>
      </c>
      <c r="C692" s="16" t="s">
        <v>23</v>
      </c>
      <c r="D692" s="13" t="s">
        <v>41</v>
      </c>
      <c r="E692" s="10">
        <v>34</v>
      </c>
      <c r="F692" s="11" t="s">
        <v>43</v>
      </c>
    </row>
    <row r="693" spans="1:6" x14ac:dyDescent="0.25">
      <c r="A693" s="6">
        <v>110936</v>
      </c>
      <c r="B693" s="7" t="s">
        <v>738</v>
      </c>
      <c r="C693" s="16" t="s">
        <v>23</v>
      </c>
      <c r="D693" s="13" t="s">
        <v>41</v>
      </c>
      <c r="E693" s="10">
        <v>34</v>
      </c>
      <c r="F693" s="11" t="s">
        <v>43</v>
      </c>
    </row>
    <row r="694" spans="1:6" x14ac:dyDescent="0.25">
      <c r="A694" s="6">
        <v>110402</v>
      </c>
      <c r="B694" s="7" t="s">
        <v>739</v>
      </c>
      <c r="C694" s="16" t="s">
        <v>15</v>
      </c>
      <c r="D694" s="13" t="s">
        <v>41</v>
      </c>
      <c r="E694" s="10">
        <v>35</v>
      </c>
      <c r="F694" s="11" t="s">
        <v>43</v>
      </c>
    </row>
    <row r="695" spans="1:6" x14ac:dyDescent="0.25">
      <c r="A695" s="6">
        <v>110407</v>
      </c>
      <c r="B695" s="7" t="s">
        <v>740</v>
      </c>
      <c r="C695" s="16" t="s">
        <v>15</v>
      </c>
      <c r="D695" s="13" t="s">
        <v>41</v>
      </c>
      <c r="E695" s="10">
        <v>35</v>
      </c>
      <c r="F695" s="11" t="s">
        <v>43</v>
      </c>
    </row>
    <row r="696" spans="1:6" x14ac:dyDescent="0.25">
      <c r="A696" s="6">
        <v>110412</v>
      </c>
      <c r="B696" s="7" t="s">
        <v>741</v>
      </c>
      <c r="C696" s="16" t="s">
        <v>15</v>
      </c>
      <c r="D696" s="13" t="s">
        <v>41</v>
      </c>
      <c r="E696" s="10">
        <v>35</v>
      </c>
      <c r="F696" s="11" t="s">
        <v>43</v>
      </c>
    </row>
    <row r="697" spans="1:6" x14ac:dyDescent="0.25">
      <c r="A697" s="6">
        <v>120076</v>
      </c>
      <c r="B697" s="7" t="s">
        <v>742</v>
      </c>
      <c r="C697" s="16" t="s">
        <v>86</v>
      </c>
      <c r="D697" s="13" t="s">
        <v>83</v>
      </c>
      <c r="E697" s="10">
        <v>44</v>
      </c>
      <c r="F697" s="11" t="s">
        <v>43</v>
      </c>
    </row>
    <row r="698" spans="1:6" x14ac:dyDescent="0.25">
      <c r="A698" s="6">
        <v>120035</v>
      </c>
      <c r="B698" s="7" t="s">
        <v>743</v>
      </c>
      <c r="C698" s="16" t="s">
        <v>86</v>
      </c>
      <c r="D698" s="13" t="s">
        <v>83</v>
      </c>
      <c r="E698" s="10">
        <v>45</v>
      </c>
      <c r="F698" s="11" t="s">
        <v>43</v>
      </c>
    </row>
    <row r="699" spans="1:6" x14ac:dyDescent="0.25">
      <c r="A699" s="6">
        <v>120113</v>
      </c>
      <c r="B699" s="7" t="s">
        <v>744</v>
      </c>
      <c r="C699" s="16" t="s">
        <v>86</v>
      </c>
      <c r="D699" s="13" t="s">
        <v>83</v>
      </c>
      <c r="E699" s="10">
        <v>45</v>
      </c>
      <c r="F699" s="11" t="s">
        <v>43</v>
      </c>
    </row>
    <row r="700" spans="1:6" x14ac:dyDescent="0.25">
      <c r="A700" s="6">
        <v>120094</v>
      </c>
      <c r="B700" s="7" t="s">
        <v>745</v>
      </c>
      <c r="C700" s="16" t="s">
        <v>86</v>
      </c>
      <c r="D700" s="13" t="s">
        <v>83</v>
      </c>
      <c r="E700" s="9">
        <v>45</v>
      </c>
      <c r="F700" s="11" t="s">
        <v>43</v>
      </c>
    </row>
    <row r="701" spans="1:6" x14ac:dyDescent="0.25">
      <c r="A701" s="6">
        <v>120074</v>
      </c>
      <c r="B701" s="7" t="s">
        <v>746</v>
      </c>
      <c r="C701" s="16" t="s">
        <v>747</v>
      </c>
      <c r="D701" s="13" t="s">
        <v>83</v>
      </c>
      <c r="E701" s="10">
        <v>45</v>
      </c>
      <c r="F701" s="11" t="s">
        <v>43</v>
      </c>
    </row>
    <row r="702" spans="1:6" x14ac:dyDescent="0.25">
      <c r="A702" s="6">
        <v>120131</v>
      </c>
      <c r="B702" s="7" t="s">
        <v>436</v>
      </c>
      <c r="C702" s="16" t="s">
        <v>86</v>
      </c>
      <c r="D702" s="13" t="s">
        <v>83</v>
      </c>
      <c r="E702" s="9">
        <v>46</v>
      </c>
      <c r="F702" s="11" t="s">
        <v>43</v>
      </c>
    </row>
    <row r="703" spans="1:6" x14ac:dyDescent="0.25">
      <c r="A703" s="6">
        <v>120147</v>
      </c>
      <c r="B703" s="20" t="s">
        <v>748</v>
      </c>
      <c r="C703" s="20" t="s">
        <v>34</v>
      </c>
      <c r="D703" s="13" t="s">
        <v>83</v>
      </c>
      <c r="E703" s="6">
        <v>46</v>
      </c>
      <c r="F703" s="9" t="s">
        <v>22</v>
      </c>
    </row>
    <row r="704" spans="1:6" x14ac:dyDescent="0.25">
      <c r="A704" s="6">
        <v>120138</v>
      </c>
      <c r="B704" s="7" t="s">
        <v>749</v>
      </c>
      <c r="C704" s="16" t="s">
        <v>34</v>
      </c>
      <c r="D704" s="13" t="s">
        <v>83</v>
      </c>
      <c r="E704" s="9">
        <v>52</v>
      </c>
      <c r="F704" s="11" t="s">
        <v>43</v>
      </c>
    </row>
    <row r="705" spans="1:6" x14ac:dyDescent="0.25">
      <c r="A705" s="6">
        <v>120137</v>
      </c>
      <c r="B705" s="7" t="s">
        <v>750</v>
      </c>
      <c r="C705" s="16" t="s">
        <v>34</v>
      </c>
      <c r="D705" s="13" t="s">
        <v>83</v>
      </c>
      <c r="E705" s="9">
        <v>46</v>
      </c>
      <c r="F705" s="9" t="s">
        <v>22</v>
      </c>
    </row>
    <row r="706" spans="1:6" x14ac:dyDescent="0.25">
      <c r="A706" s="6">
        <v>120117</v>
      </c>
      <c r="B706" s="7" t="s">
        <v>751</v>
      </c>
      <c r="C706" s="16" t="s">
        <v>86</v>
      </c>
      <c r="D706" s="13" t="s">
        <v>83</v>
      </c>
      <c r="E706" s="9" t="s">
        <v>752</v>
      </c>
      <c r="F706" s="11" t="s">
        <v>43</v>
      </c>
    </row>
    <row r="707" spans="1:6" x14ac:dyDescent="0.25">
      <c r="A707" s="6">
        <v>120122</v>
      </c>
      <c r="B707" s="7" t="s">
        <v>753</v>
      </c>
      <c r="C707" s="16" t="s">
        <v>86</v>
      </c>
      <c r="D707" s="13" t="s">
        <v>83</v>
      </c>
      <c r="E707" s="9" t="s">
        <v>752</v>
      </c>
      <c r="F707" s="11" t="s">
        <v>43</v>
      </c>
    </row>
    <row r="708" spans="1:6" x14ac:dyDescent="0.25">
      <c r="A708" s="6">
        <v>120078</v>
      </c>
      <c r="B708" s="7" t="s">
        <v>754</v>
      </c>
      <c r="C708" s="16" t="s">
        <v>86</v>
      </c>
      <c r="D708" s="13" t="s">
        <v>83</v>
      </c>
      <c r="E708" s="9" t="s">
        <v>752</v>
      </c>
      <c r="F708" s="11" t="s">
        <v>43</v>
      </c>
    </row>
    <row r="709" spans="1:6" x14ac:dyDescent="0.25">
      <c r="A709" s="6">
        <v>120079</v>
      </c>
      <c r="B709" s="7" t="s">
        <v>755</v>
      </c>
      <c r="C709" s="16" t="s">
        <v>86</v>
      </c>
      <c r="D709" s="13" t="s">
        <v>83</v>
      </c>
      <c r="E709" s="9" t="s">
        <v>752</v>
      </c>
      <c r="F709" s="9" t="s">
        <v>22</v>
      </c>
    </row>
    <row r="710" spans="1:6" x14ac:dyDescent="0.25">
      <c r="A710" s="6">
        <v>120077</v>
      </c>
      <c r="B710" s="7" t="s">
        <v>756</v>
      </c>
      <c r="C710" s="16" t="s">
        <v>86</v>
      </c>
      <c r="D710" s="13" t="s">
        <v>83</v>
      </c>
      <c r="E710" s="9" t="s">
        <v>752</v>
      </c>
      <c r="F710" s="9" t="s">
        <v>22</v>
      </c>
    </row>
    <row r="711" spans="1:6" x14ac:dyDescent="0.25">
      <c r="A711" s="6">
        <v>120080</v>
      </c>
      <c r="B711" s="7" t="s">
        <v>757</v>
      </c>
      <c r="C711" s="16" t="s">
        <v>86</v>
      </c>
      <c r="D711" s="13" t="s">
        <v>83</v>
      </c>
      <c r="E711" s="9" t="s">
        <v>752</v>
      </c>
      <c r="F711" s="11" t="s">
        <v>43</v>
      </c>
    </row>
    <row r="712" spans="1:6" x14ac:dyDescent="0.25">
      <c r="A712" s="6">
        <v>120084</v>
      </c>
      <c r="B712" s="7" t="s">
        <v>758</v>
      </c>
      <c r="C712" s="16" t="s">
        <v>86</v>
      </c>
      <c r="D712" s="13" t="s">
        <v>83</v>
      </c>
      <c r="E712" s="9" t="s">
        <v>759</v>
      </c>
      <c r="F712" s="11" t="s">
        <v>43</v>
      </c>
    </row>
    <row r="713" spans="1:6" x14ac:dyDescent="0.25">
      <c r="A713" s="6">
        <v>120083</v>
      </c>
      <c r="B713" s="7" t="s">
        <v>760</v>
      </c>
      <c r="C713" s="16" t="s">
        <v>86</v>
      </c>
      <c r="D713" s="13" t="s">
        <v>83</v>
      </c>
      <c r="E713" s="9" t="s">
        <v>759</v>
      </c>
      <c r="F713" s="11" t="s">
        <v>43</v>
      </c>
    </row>
    <row r="714" spans="1:6" x14ac:dyDescent="0.25">
      <c r="A714" s="6">
        <v>120081</v>
      </c>
      <c r="B714" s="7" t="s">
        <v>761</v>
      </c>
      <c r="C714" s="16" t="s">
        <v>86</v>
      </c>
      <c r="D714" s="13" t="s">
        <v>83</v>
      </c>
      <c r="E714" s="9" t="s">
        <v>759</v>
      </c>
      <c r="F714" s="11" t="s">
        <v>43</v>
      </c>
    </row>
    <row r="715" spans="1:6" x14ac:dyDescent="0.25">
      <c r="A715" s="6">
        <v>120114</v>
      </c>
      <c r="B715" s="7" t="s">
        <v>762</v>
      </c>
      <c r="C715" s="16" t="s">
        <v>86</v>
      </c>
      <c r="D715" s="13" t="s">
        <v>83</v>
      </c>
      <c r="E715" s="9" t="s">
        <v>763</v>
      </c>
      <c r="F715" s="11" t="s">
        <v>43</v>
      </c>
    </row>
    <row r="716" spans="1:6" x14ac:dyDescent="0.25">
      <c r="A716" s="6">
        <v>120141</v>
      </c>
      <c r="B716" s="7" t="s">
        <v>764</v>
      </c>
      <c r="C716" s="16" t="s">
        <v>86</v>
      </c>
      <c r="D716" s="13" t="s">
        <v>83</v>
      </c>
      <c r="E716" s="9" t="s">
        <v>763</v>
      </c>
      <c r="F716" s="11" t="s">
        <v>43</v>
      </c>
    </row>
    <row r="717" spans="1:6" x14ac:dyDescent="0.25">
      <c r="A717" s="6">
        <v>120139</v>
      </c>
      <c r="B717" s="7" t="s">
        <v>765</v>
      </c>
      <c r="C717" s="16" t="s">
        <v>86</v>
      </c>
      <c r="D717" s="13" t="s">
        <v>83</v>
      </c>
      <c r="E717" s="9" t="s">
        <v>763</v>
      </c>
      <c r="F717" s="11" t="s">
        <v>43</v>
      </c>
    </row>
    <row r="718" spans="1:6" x14ac:dyDescent="0.25">
      <c r="A718" s="6">
        <v>120136</v>
      </c>
      <c r="B718" s="7" t="s">
        <v>766</v>
      </c>
      <c r="C718" s="16" t="s">
        <v>34</v>
      </c>
      <c r="D718" s="13" t="s">
        <v>83</v>
      </c>
      <c r="E718" s="9" t="s">
        <v>763</v>
      </c>
      <c r="F718" s="11" t="s">
        <v>43</v>
      </c>
    </row>
    <row r="719" spans="1:6" x14ac:dyDescent="0.25">
      <c r="A719" s="6">
        <v>120133</v>
      </c>
      <c r="B719" s="7" t="s">
        <v>767</v>
      </c>
      <c r="C719" s="16" t="s">
        <v>86</v>
      </c>
      <c r="D719" s="13" t="s">
        <v>83</v>
      </c>
      <c r="E719" s="9" t="s">
        <v>768</v>
      </c>
      <c r="F719" s="11" t="s">
        <v>43</v>
      </c>
    </row>
    <row r="720" spans="1:6" x14ac:dyDescent="0.25">
      <c r="A720" s="6">
        <v>120142</v>
      </c>
      <c r="B720" s="7" t="s">
        <v>769</v>
      </c>
      <c r="C720" s="16" t="s">
        <v>86</v>
      </c>
      <c r="D720" s="13" t="s">
        <v>83</v>
      </c>
      <c r="E720" s="9" t="s">
        <v>768</v>
      </c>
      <c r="F720" s="11" t="s">
        <v>43</v>
      </c>
    </row>
    <row r="721" spans="1:6" x14ac:dyDescent="0.25">
      <c r="A721" s="6">
        <v>120135</v>
      </c>
      <c r="B721" s="7" t="s">
        <v>770</v>
      </c>
      <c r="C721" s="16" t="s">
        <v>34</v>
      </c>
      <c r="D721" s="13" t="s">
        <v>83</v>
      </c>
      <c r="E721" s="9" t="s">
        <v>768</v>
      </c>
      <c r="F721" s="9" t="s">
        <v>22</v>
      </c>
    </row>
    <row r="722" spans="1:6" x14ac:dyDescent="0.25">
      <c r="A722" s="6">
        <v>120107</v>
      </c>
      <c r="B722" s="7" t="s">
        <v>771</v>
      </c>
      <c r="C722" s="16" t="s">
        <v>37</v>
      </c>
      <c r="D722" s="13" t="s">
        <v>83</v>
      </c>
      <c r="E722" s="10" t="s">
        <v>772</v>
      </c>
      <c r="F722" s="11" t="s">
        <v>43</v>
      </c>
    </row>
    <row r="723" spans="1:6" x14ac:dyDescent="0.25">
      <c r="A723" s="6">
        <v>120116</v>
      </c>
      <c r="B723" s="7" t="s">
        <v>773</v>
      </c>
      <c r="C723" s="16" t="s">
        <v>37</v>
      </c>
      <c r="D723" s="13" t="s">
        <v>83</v>
      </c>
      <c r="E723" s="10" t="s">
        <v>772</v>
      </c>
      <c r="F723" s="11" t="s">
        <v>43</v>
      </c>
    </row>
    <row r="724" spans="1:6" x14ac:dyDescent="0.25">
      <c r="A724" s="6">
        <v>120109</v>
      </c>
      <c r="B724" s="7" t="s">
        <v>774</v>
      </c>
      <c r="C724" s="16" t="s">
        <v>37</v>
      </c>
      <c r="D724" s="13" t="s">
        <v>83</v>
      </c>
      <c r="E724" s="10" t="s">
        <v>772</v>
      </c>
      <c r="F724" s="11" t="s">
        <v>43</v>
      </c>
    </row>
    <row r="725" spans="1:6" x14ac:dyDescent="0.25">
      <c r="A725" s="6">
        <v>120118</v>
      </c>
      <c r="B725" s="7" t="s">
        <v>775</v>
      </c>
      <c r="C725" s="16" t="s">
        <v>37</v>
      </c>
      <c r="D725" s="13" t="s">
        <v>83</v>
      </c>
      <c r="E725" s="10" t="s">
        <v>772</v>
      </c>
      <c r="F725" s="11" t="s">
        <v>43</v>
      </c>
    </row>
    <row r="726" spans="1:6" x14ac:dyDescent="0.25">
      <c r="A726" s="6">
        <v>120108</v>
      </c>
      <c r="B726" s="7" t="s">
        <v>776</v>
      </c>
      <c r="C726" s="16" t="s">
        <v>37</v>
      </c>
      <c r="D726" s="13" t="s">
        <v>83</v>
      </c>
      <c r="E726" s="10" t="s">
        <v>772</v>
      </c>
      <c r="F726" s="9" t="s">
        <v>22</v>
      </c>
    </row>
    <row r="727" spans="1:6" x14ac:dyDescent="0.25">
      <c r="A727" s="6">
        <v>120167</v>
      </c>
      <c r="B727" s="7" t="s">
        <v>777</v>
      </c>
      <c r="C727" s="16" t="s">
        <v>34</v>
      </c>
      <c r="D727" s="13" t="s">
        <v>83</v>
      </c>
      <c r="E727" s="10" t="s">
        <v>778</v>
      </c>
      <c r="F727" s="9" t="s">
        <v>22</v>
      </c>
    </row>
    <row r="728" spans="1:6" x14ac:dyDescent="0.25">
      <c r="A728" s="6">
        <v>120152</v>
      </c>
      <c r="B728" s="7" t="s">
        <v>779</v>
      </c>
      <c r="C728" s="16" t="s">
        <v>34</v>
      </c>
      <c r="D728" s="13" t="s">
        <v>83</v>
      </c>
      <c r="E728" s="10">
        <v>52</v>
      </c>
      <c r="F728" s="11" t="s">
        <v>43</v>
      </c>
    </row>
    <row r="729" spans="1:6" x14ac:dyDescent="0.25">
      <c r="A729" s="6">
        <v>120115</v>
      </c>
      <c r="B729" s="7" t="s">
        <v>780</v>
      </c>
      <c r="C729" s="16" t="s">
        <v>37</v>
      </c>
      <c r="D729" s="13" t="s">
        <v>83</v>
      </c>
      <c r="E729" s="10" t="s">
        <v>781</v>
      </c>
      <c r="F729" s="11" t="s">
        <v>43</v>
      </c>
    </row>
    <row r="730" spans="1:6" x14ac:dyDescent="0.25">
      <c r="A730" s="11">
        <v>120111</v>
      </c>
      <c r="B730" s="12" t="s">
        <v>782</v>
      </c>
      <c r="C730" s="8" t="s">
        <v>37</v>
      </c>
      <c r="D730" s="13" t="s">
        <v>83</v>
      </c>
      <c r="E730" s="10" t="s">
        <v>781</v>
      </c>
      <c r="F730" s="11" t="s">
        <v>43</v>
      </c>
    </row>
    <row r="731" spans="1:6" x14ac:dyDescent="0.25">
      <c r="A731" s="11">
        <v>120112</v>
      </c>
      <c r="B731" s="12" t="s">
        <v>783</v>
      </c>
      <c r="C731" s="8" t="s">
        <v>37</v>
      </c>
      <c r="D731" s="13" t="s">
        <v>83</v>
      </c>
      <c r="E731" s="10" t="s">
        <v>781</v>
      </c>
      <c r="F731" s="11" t="s">
        <v>43</v>
      </c>
    </row>
    <row r="732" spans="1:6" x14ac:dyDescent="0.25">
      <c r="A732" s="11">
        <v>120110</v>
      </c>
      <c r="B732" s="12" t="s">
        <v>784</v>
      </c>
      <c r="C732" s="8" t="s">
        <v>37</v>
      </c>
      <c r="D732" s="13" t="s">
        <v>83</v>
      </c>
      <c r="E732" s="10" t="s">
        <v>781</v>
      </c>
      <c r="F732" s="9" t="s">
        <v>22</v>
      </c>
    </row>
    <row r="733" spans="1:6" x14ac:dyDescent="0.25">
      <c r="A733" s="11">
        <v>120143</v>
      </c>
      <c r="B733" s="12" t="s">
        <v>785</v>
      </c>
      <c r="C733" s="8" t="s">
        <v>37</v>
      </c>
      <c r="D733" s="13" t="s">
        <v>83</v>
      </c>
      <c r="E733" s="10" t="s">
        <v>85</v>
      </c>
      <c r="F733" s="11" t="s">
        <v>43</v>
      </c>
    </row>
    <row r="734" spans="1:6" x14ac:dyDescent="0.25">
      <c r="A734" s="11">
        <v>120132</v>
      </c>
      <c r="B734" s="12" t="s">
        <v>786</v>
      </c>
      <c r="C734" s="8" t="s">
        <v>37</v>
      </c>
      <c r="D734" s="13" t="s">
        <v>83</v>
      </c>
      <c r="E734" s="10" t="s">
        <v>85</v>
      </c>
      <c r="F734" s="9" t="s">
        <v>22</v>
      </c>
    </row>
    <row r="735" spans="1:6" x14ac:dyDescent="0.25">
      <c r="A735" s="11">
        <v>120145</v>
      </c>
      <c r="B735" s="12" t="s">
        <v>787</v>
      </c>
      <c r="C735" s="8" t="s">
        <v>37</v>
      </c>
      <c r="D735" s="13" t="s">
        <v>83</v>
      </c>
      <c r="E735" s="10" t="s">
        <v>85</v>
      </c>
      <c r="F735" s="11" t="s">
        <v>43</v>
      </c>
    </row>
    <row r="736" spans="1:6" x14ac:dyDescent="0.25">
      <c r="A736" s="11">
        <v>120144</v>
      </c>
      <c r="B736" s="12" t="s">
        <v>788</v>
      </c>
      <c r="C736" s="8" t="s">
        <v>37</v>
      </c>
      <c r="D736" s="13" t="s">
        <v>83</v>
      </c>
      <c r="E736" s="10" t="s">
        <v>85</v>
      </c>
      <c r="F736" s="9" t="s">
        <v>22</v>
      </c>
    </row>
    <row r="737" spans="1:6" x14ac:dyDescent="0.25">
      <c r="A737" s="6">
        <v>120146</v>
      </c>
      <c r="B737" s="14" t="s">
        <v>789</v>
      </c>
      <c r="C737" s="14" t="s">
        <v>34</v>
      </c>
      <c r="D737" s="13" t="s">
        <v>83</v>
      </c>
      <c r="E737" s="11" t="s">
        <v>85</v>
      </c>
      <c r="F737" s="9" t="s">
        <v>22</v>
      </c>
    </row>
    <row r="738" spans="1:6" x14ac:dyDescent="0.25">
      <c r="A738" s="6">
        <v>120150</v>
      </c>
      <c r="B738" s="14" t="s">
        <v>790</v>
      </c>
      <c r="C738" s="11" t="s">
        <v>34</v>
      </c>
      <c r="D738" s="13" t="s">
        <v>83</v>
      </c>
      <c r="E738" s="11" t="s">
        <v>85</v>
      </c>
      <c r="F738" s="11" t="s">
        <v>43</v>
      </c>
    </row>
    <row r="739" spans="1:6" x14ac:dyDescent="0.25">
      <c r="A739" s="11">
        <v>101974</v>
      </c>
      <c r="B739" s="14" t="s">
        <v>791</v>
      </c>
      <c r="C739" s="14" t="s">
        <v>67</v>
      </c>
      <c r="D739" s="11" t="s">
        <v>21</v>
      </c>
      <c r="E739" s="11">
        <v>2</v>
      </c>
      <c r="F739" s="9" t="s">
        <v>60</v>
      </c>
    </row>
    <row r="740" spans="1:6" x14ac:dyDescent="0.25">
      <c r="A740" s="11">
        <v>110057</v>
      </c>
      <c r="B740" s="14" t="s">
        <v>631</v>
      </c>
      <c r="C740" s="14" t="s">
        <v>70</v>
      </c>
      <c r="D740" s="11" t="s">
        <v>41</v>
      </c>
      <c r="E740" s="11">
        <v>32</v>
      </c>
      <c r="F740" s="9" t="s">
        <v>60</v>
      </c>
    </row>
    <row r="741" spans="1:6" x14ac:dyDescent="0.25">
      <c r="A741" s="11">
        <v>110654</v>
      </c>
      <c r="B741" s="14" t="s">
        <v>792</v>
      </c>
      <c r="C741" s="14" t="s">
        <v>70</v>
      </c>
      <c r="D741" s="11" t="s">
        <v>41</v>
      </c>
      <c r="E741" s="11">
        <v>20</v>
      </c>
      <c r="F741" s="11" t="s">
        <v>43</v>
      </c>
    </row>
    <row r="742" spans="1:6" x14ac:dyDescent="0.25">
      <c r="A742" s="11">
        <v>120149</v>
      </c>
      <c r="B742" s="14" t="s">
        <v>793</v>
      </c>
      <c r="C742" s="14" t="s">
        <v>86</v>
      </c>
      <c r="D742" s="11" t="s">
        <v>83</v>
      </c>
      <c r="E742" s="11">
        <v>42</v>
      </c>
      <c r="F742" s="11" t="s">
        <v>43</v>
      </c>
    </row>
    <row r="743" spans="1:6" x14ac:dyDescent="0.25">
      <c r="A743" s="11">
        <v>110604</v>
      </c>
      <c r="B743" s="14" t="s">
        <v>794</v>
      </c>
      <c r="C743" s="16" t="s">
        <v>32</v>
      </c>
      <c r="D743" s="11" t="s">
        <v>41</v>
      </c>
      <c r="E743" s="11">
        <v>20</v>
      </c>
      <c r="F743" s="11" t="s">
        <v>43</v>
      </c>
    </row>
    <row r="744" spans="1:6" x14ac:dyDescent="0.25">
      <c r="A744" s="11">
        <v>102008</v>
      </c>
      <c r="B744" s="14" t="s">
        <v>795</v>
      </c>
      <c r="C744" s="14" t="s">
        <v>15</v>
      </c>
      <c r="D744" s="11" t="s">
        <v>21</v>
      </c>
      <c r="E744" s="11" t="s">
        <v>187</v>
      </c>
      <c r="F744" s="9" t="s">
        <v>60</v>
      </c>
    </row>
    <row r="745" spans="1:6" x14ac:dyDescent="0.25">
      <c r="A745" s="11">
        <v>120192</v>
      </c>
      <c r="B745" s="14" t="s">
        <v>796</v>
      </c>
      <c r="C745" s="14" t="s">
        <v>34</v>
      </c>
      <c r="D745" s="11" t="s">
        <v>83</v>
      </c>
      <c r="E745" s="11">
        <v>53</v>
      </c>
      <c r="F745" s="11" t="s">
        <v>43</v>
      </c>
    </row>
    <row r="746" spans="1:6" x14ac:dyDescent="0.25">
      <c r="A746" s="11">
        <v>110295</v>
      </c>
      <c r="B746" s="14" t="s">
        <v>797</v>
      </c>
      <c r="C746" s="8" t="s">
        <v>492</v>
      </c>
      <c r="D746" s="11" t="s">
        <v>41</v>
      </c>
      <c r="E746" s="11" t="s">
        <v>578</v>
      </c>
      <c r="F746" s="9" t="s">
        <v>60</v>
      </c>
    </row>
    <row r="747" spans="1:6" x14ac:dyDescent="0.25">
      <c r="A747" s="11">
        <v>110225</v>
      </c>
      <c r="B747" s="14" t="s">
        <v>798</v>
      </c>
      <c r="C747" s="8" t="s">
        <v>492</v>
      </c>
      <c r="D747" s="11" t="s">
        <v>41</v>
      </c>
      <c r="E747" s="11" t="s">
        <v>578</v>
      </c>
      <c r="F747" s="9" t="s">
        <v>60</v>
      </c>
    </row>
    <row r="748" spans="1:6" x14ac:dyDescent="0.25">
      <c r="A748" s="11">
        <v>110336</v>
      </c>
      <c r="B748" s="14" t="s">
        <v>799</v>
      </c>
      <c r="C748" s="8" t="s">
        <v>492</v>
      </c>
      <c r="D748" s="11" t="s">
        <v>41</v>
      </c>
      <c r="E748" s="11" t="s">
        <v>800</v>
      </c>
      <c r="F748" s="9" t="s">
        <v>60</v>
      </c>
    </row>
    <row r="749" spans="1:6" x14ac:dyDescent="0.25">
      <c r="A749" s="6">
        <v>120089</v>
      </c>
      <c r="B749" s="7" t="s">
        <v>801</v>
      </c>
      <c r="C749" s="16" t="s">
        <v>58</v>
      </c>
      <c r="D749" s="13" t="s">
        <v>83</v>
      </c>
      <c r="E749" s="10" t="s">
        <v>802</v>
      </c>
      <c r="F749" s="11" t="s">
        <v>43</v>
      </c>
    </row>
    <row r="750" spans="1:6" x14ac:dyDescent="0.25">
      <c r="A750" s="6">
        <v>120091</v>
      </c>
      <c r="B750" s="7" t="s">
        <v>803</v>
      </c>
      <c r="C750" s="16" t="s">
        <v>58</v>
      </c>
      <c r="D750" s="13" t="s">
        <v>83</v>
      </c>
      <c r="E750" s="10" t="s">
        <v>802</v>
      </c>
      <c r="F750" s="11" t="s">
        <v>43</v>
      </c>
    </row>
    <row r="751" spans="1:6" x14ac:dyDescent="0.25">
      <c r="A751" s="6">
        <v>120097</v>
      </c>
      <c r="B751" s="7" t="s">
        <v>804</v>
      </c>
      <c r="C751" s="16" t="s">
        <v>58</v>
      </c>
      <c r="D751" s="13" t="s">
        <v>83</v>
      </c>
      <c r="E751" s="10" t="s">
        <v>805</v>
      </c>
      <c r="F751" s="11" t="s">
        <v>43</v>
      </c>
    </row>
    <row r="752" spans="1:6" x14ac:dyDescent="0.25">
      <c r="A752" s="6">
        <v>120128</v>
      </c>
      <c r="B752" s="7" t="s">
        <v>806</v>
      </c>
      <c r="C752" s="16" t="s">
        <v>58</v>
      </c>
      <c r="D752" s="13" t="s">
        <v>83</v>
      </c>
      <c r="E752" s="10" t="s">
        <v>805</v>
      </c>
      <c r="F752" s="11" t="s">
        <v>43</v>
      </c>
    </row>
    <row r="753" spans="1:6" x14ac:dyDescent="0.25">
      <c r="A753" s="6">
        <v>120096</v>
      </c>
      <c r="B753" s="7" t="s">
        <v>807</v>
      </c>
      <c r="C753" s="16" t="s">
        <v>58</v>
      </c>
      <c r="D753" s="13" t="s">
        <v>83</v>
      </c>
      <c r="E753" s="10">
        <v>55</v>
      </c>
      <c r="F753" s="11" t="s">
        <v>43</v>
      </c>
    </row>
    <row r="754" spans="1:6" x14ac:dyDescent="0.25">
      <c r="A754" s="6">
        <v>120090</v>
      </c>
      <c r="B754" s="7" t="s">
        <v>808</v>
      </c>
      <c r="C754" s="16" t="s">
        <v>58</v>
      </c>
      <c r="D754" s="13" t="s">
        <v>83</v>
      </c>
      <c r="E754" s="10">
        <v>55</v>
      </c>
      <c r="F754" s="11" t="s">
        <v>43</v>
      </c>
    </row>
    <row r="755" spans="1:6" x14ac:dyDescent="0.25">
      <c r="A755" s="24">
        <v>120087</v>
      </c>
      <c r="B755" s="20" t="s">
        <v>809</v>
      </c>
      <c r="C755" s="20" t="s">
        <v>810</v>
      </c>
      <c r="D755" s="13" t="s">
        <v>83</v>
      </c>
      <c r="E755" s="6">
        <v>55</v>
      </c>
      <c r="F755" s="11" t="s">
        <v>43</v>
      </c>
    </row>
    <row r="756" spans="1:6" x14ac:dyDescent="0.25">
      <c r="A756" s="6">
        <v>120067</v>
      </c>
      <c r="B756" s="7" t="s">
        <v>811</v>
      </c>
      <c r="C756" s="16" t="s">
        <v>58</v>
      </c>
      <c r="D756" s="13" t="s">
        <v>83</v>
      </c>
      <c r="E756" s="10">
        <v>56</v>
      </c>
      <c r="F756" s="11" t="s">
        <v>43</v>
      </c>
    </row>
    <row r="757" spans="1:6" x14ac:dyDescent="0.25">
      <c r="A757" s="6">
        <v>120070</v>
      </c>
      <c r="B757" s="7" t="s">
        <v>812</v>
      </c>
      <c r="C757" s="16" t="s">
        <v>58</v>
      </c>
      <c r="D757" s="13" t="s">
        <v>83</v>
      </c>
      <c r="E757" s="10">
        <v>56</v>
      </c>
      <c r="F757" s="11" t="s">
        <v>43</v>
      </c>
    </row>
    <row r="758" spans="1:6" x14ac:dyDescent="0.25">
      <c r="A758" s="6">
        <v>120071</v>
      </c>
      <c r="B758" s="7" t="s">
        <v>813</v>
      </c>
      <c r="C758" s="16" t="s">
        <v>58</v>
      </c>
      <c r="D758" s="13" t="s">
        <v>83</v>
      </c>
      <c r="E758" s="10">
        <v>56</v>
      </c>
      <c r="F758" s="11" t="s">
        <v>43</v>
      </c>
    </row>
    <row r="759" spans="1:6" x14ac:dyDescent="0.25">
      <c r="A759" s="6">
        <v>120069</v>
      </c>
      <c r="B759" s="7" t="s">
        <v>814</v>
      </c>
      <c r="C759" s="16" t="s">
        <v>58</v>
      </c>
      <c r="D759" s="13" t="s">
        <v>83</v>
      </c>
      <c r="E759" s="10">
        <v>56</v>
      </c>
      <c r="F759" s="11" t="s">
        <v>43</v>
      </c>
    </row>
    <row r="760" spans="1:6" x14ac:dyDescent="0.25">
      <c r="A760" s="6">
        <v>120068</v>
      </c>
      <c r="B760" s="7" t="s">
        <v>815</v>
      </c>
      <c r="C760" s="16" t="s">
        <v>58</v>
      </c>
      <c r="D760" s="13" t="s">
        <v>83</v>
      </c>
      <c r="E760" s="10">
        <v>56</v>
      </c>
      <c r="F760" s="11" t="s">
        <v>43</v>
      </c>
    </row>
    <row r="761" spans="1:6" x14ac:dyDescent="0.25">
      <c r="A761" s="6">
        <v>120088</v>
      </c>
      <c r="B761" s="7" t="s">
        <v>816</v>
      </c>
      <c r="C761" s="16" t="s">
        <v>58</v>
      </c>
      <c r="D761" s="13" t="s">
        <v>83</v>
      </c>
      <c r="E761" s="10" t="s">
        <v>805</v>
      </c>
      <c r="F761" s="11" t="s">
        <v>43</v>
      </c>
    </row>
    <row r="762" spans="1:6" x14ac:dyDescent="0.25">
      <c r="A762" s="6">
        <v>120126</v>
      </c>
      <c r="B762" s="7" t="s">
        <v>817</v>
      </c>
      <c r="C762" s="16" t="s">
        <v>58</v>
      </c>
      <c r="D762" s="13" t="s">
        <v>83</v>
      </c>
      <c r="E762" s="10">
        <v>57</v>
      </c>
      <c r="F762" s="11" t="s">
        <v>43</v>
      </c>
    </row>
    <row r="763" spans="1:6" x14ac:dyDescent="0.25">
      <c r="A763" s="6">
        <v>120124</v>
      </c>
      <c r="B763" s="7" t="s">
        <v>818</v>
      </c>
      <c r="C763" s="16" t="s">
        <v>58</v>
      </c>
      <c r="D763" s="13" t="s">
        <v>83</v>
      </c>
      <c r="E763" s="10">
        <v>57</v>
      </c>
      <c r="F763" s="11" t="s">
        <v>43</v>
      </c>
    </row>
    <row r="764" spans="1:6" x14ac:dyDescent="0.25">
      <c r="A764" s="6">
        <v>120127</v>
      </c>
      <c r="B764" s="7" t="s">
        <v>819</v>
      </c>
      <c r="C764" s="16" t="s">
        <v>58</v>
      </c>
      <c r="D764" s="13" t="s">
        <v>83</v>
      </c>
      <c r="E764" s="10">
        <v>57</v>
      </c>
      <c r="F764" s="11" t="s">
        <v>43</v>
      </c>
    </row>
    <row r="765" spans="1:6" x14ac:dyDescent="0.25">
      <c r="A765" s="6">
        <v>120123</v>
      </c>
      <c r="B765" s="7" t="s">
        <v>820</v>
      </c>
      <c r="C765" s="16" t="s">
        <v>58</v>
      </c>
      <c r="D765" s="13" t="s">
        <v>83</v>
      </c>
      <c r="E765" s="10">
        <v>58</v>
      </c>
      <c r="F765" s="11" t="s">
        <v>43</v>
      </c>
    </row>
    <row r="766" spans="1:6" x14ac:dyDescent="0.25">
      <c r="A766" s="6">
        <v>103426</v>
      </c>
      <c r="B766" s="7" t="s">
        <v>821</v>
      </c>
      <c r="C766" s="16" t="s">
        <v>822</v>
      </c>
      <c r="D766" s="9" t="s">
        <v>823</v>
      </c>
      <c r="E766" s="10" t="s">
        <v>823</v>
      </c>
      <c r="F766" s="9" t="s">
        <v>824</v>
      </c>
    </row>
    <row r="767" spans="1:6" x14ac:dyDescent="0.25">
      <c r="A767" s="6">
        <v>100304</v>
      </c>
      <c r="B767" s="7" t="s">
        <v>825</v>
      </c>
      <c r="C767" s="16" t="s">
        <v>110</v>
      </c>
      <c r="D767" s="9" t="s">
        <v>823</v>
      </c>
      <c r="E767" s="10" t="s">
        <v>823</v>
      </c>
      <c r="F767" s="9" t="s">
        <v>826</v>
      </c>
    </row>
    <row r="768" spans="1:6" x14ac:dyDescent="0.25">
      <c r="A768" s="6">
        <v>100093</v>
      </c>
      <c r="B768" s="7" t="s">
        <v>827</v>
      </c>
      <c r="C768" s="16" t="s">
        <v>110</v>
      </c>
      <c r="D768" s="9" t="s">
        <v>823</v>
      </c>
      <c r="E768" s="9" t="s">
        <v>823</v>
      </c>
      <c r="F768" s="9" t="s">
        <v>828</v>
      </c>
    </row>
    <row r="769" spans="1:6" x14ac:dyDescent="0.25">
      <c r="A769" s="6">
        <v>101477</v>
      </c>
      <c r="B769" s="7" t="s">
        <v>829</v>
      </c>
      <c r="C769" s="16" t="s">
        <v>135</v>
      </c>
      <c r="D769" s="9" t="s">
        <v>823</v>
      </c>
      <c r="E769" s="9" t="s">
        <v>823</v>
      </c>
      <c r="F769" s="9" t="s">
        <v>828</v>
      </c>
    </row>
    <row r="770" spans="1:6" x14ac:dyDescent="0.25">
      <c r="A770" s="6">
        <v>101480</v>
      </c>
      <c r="B770" s="7" t="s">
        <v>830</v>
      </c>
      <c r="C770" s="16" t="s">
        <v>135</v>
      </c>
      <c r="D770" s="9" t="s">
        <v>823</v>
      </c>
      <c r="E770" s="9" t="s">
        <v>823</v>
      </c>
      <c r="F770" s="9" t="s">
        <v>151</v>
      </c>
    </row>
    <row r="771" spans="1:6" x14ac:dyDescent="0.25">
      <c r="A771" s="6">
        <v>101478</v>
      </c>
      <c r="B771" s="7" t="s">
        <v>831</v>
      </c>
      <c r="C771" s="16" t="s">
        <v>135</v>
      </c>
      <c r="D771" s="9" t="s">
        <v>823</v>
      </c>
      <c r="E771" s="9" t="s">
        <v>823</v>
      </c>
      <c r="F771" s="9" t="s">
        <v>828</v>
      </c>
    </row>
    <row r="772" spans="1:6" x14ac:dyDescent="0.25">
      <c r="A772" s="25">
        <v>110317</v>
      </c>
      <c r="B772" s="26" t="s">
        <v>832</v>
      </c>
      <c r="C772" s="16" t="s">
        <v>32</v>
      </c>
      <c r="D772" s="13" t="s">
        <v>41</v>
      </c>
      <c r="E772" s="27" t="s">
        <v>656</v>
      </c>
      <c r="F772" s="11" t="s">
        <v>43</v>
      </c>
    </row>
    <row r="773" spans="1:6" x14ac:dyDescent="0.25">
      <c r="A773" s="28">
        <v>110856</v>
      </c>
      <c r="B773" s="29" t="s">
        <v>833</v>
      </c>
      <c r="C773" s="30" t="s">
        <v>834</v>
      </c>
      <c r="D773" s="13" t="s">
        <v>41</v>
      </c>
      <c r="E773" s="28" t="s">
        <v>588</v>
      </c>
      <c r="F773" s="11" t="s">
        <v>43</v>
      </c>
    </row>
    <row r="774" spans="1:6" x14ac:dyDescent="0.25">
      <c r="A774" s="28">
        <v>110661</v>
      </c>
      <c r="B774" s="29" t="s">
        <v>835</v>
      </c>
      <c r="C774" s="30" t="s">
        <v>15</v>
      </c>
      <c r="D774" s="13" t="s">
        <v>41</v>
      </c>
      <c r="E774" s="28" t="s">
        <v>460</v>
      </c>
      <c r="F774" s="11" t="s">
        <v>43</v>
      </c>
    </row>
    <row r="775" spans="1:6" x14ac:dyDescent="0.25">
      <c r="A775" s="28">
        <v>110467</v>
      </c>
      <c r="B775" s="29" t="s">
        <v>508</v>
      </c>
      <c r="C775" s="30" t="s">
        <v>15</v>
      </c>
      <c r="D775" s="13" t="s">
        <v>41</v>
      </c>
      <c r="E775" s="28" t="s">
        <v>460</v>
      </c>
      <c r="F775" s="11" t="s">
        <v>43</v>
      </c>
    </row>
    <row r="776" spans="1:6" x14ac:dyDescent="0.25">
      <c r="A776" s="28">
        <v>120177</v>
      </c>
      <c r="B776" s="29" t="s">
        <v>789</v>
      </c>
      <c r="C776" s="28" t="s">
        <v>37</v>
      </c>
      <c r="D776" s="13" t="s">
        <v>83</v>
      </c>
      <c r="E776" s="28" t="s">
        <v>778</v>
      </c>
      <c r="F776" s="11" t="s">
        <v>43</v>
      </c>
    </row>
    <row r="777" spans="1:6" x14ac:dyDescent="0.25">
      <c r="A777" s="28">
        <v>110543</v>
      </c>
      <c r="B777" s="29" t="s">
        <v>836</v>
      </c>
      <c r="C777" s="16" t="s">
        <v>32</v>
      </c>
      <c r="D777" s="13" t="s">
        <v>41</v>
      </c>
      <c r="E777" s="28" t="s">
        <v>518</v>
      </c>
      <c r="F777" s="11" t="s">
        <v>43</v>
      </c>
    </row>
    <row r="778" spans="1:6" x14ac:dyDescent="0.25">
      <c r="A778" s="28">
        <v>110503</v>
      </c>
      <c r="B778" s="29" t="s">
        <v>532</v>
      </c>
      <c r="C778" s="30" t="s">
        <v>15</v>
      </c>
      <c r="D778" s="13" t="s">
        <v>41</v>
      </c>
      <c r="E778" s="28" t="s">
        <v>460</v>
      </c>
      <c r="F778" s="11" t="s">
        <v>43</v>
      </c>
    </row>
    <row r="779" spans="1:6" x14ac:dyDescent="0.25">
      <c r="A779" s="28">
        <v>110249</v>
      </c>
      <c r="B779" s="29" t="s">
        <v>837</v>
      </c>
      <c r="C779" s="30" t="s">
        <v>15</v>
      </c>
      <c r="D779" s="13" t="s">
        <v>41</v>
      </c>
      <c r="E779" s="28" t="s">
        <v>460</v>
      </c>
      <c r="F779" s="9" t="s">
        <v>22</v>
      </c>
    </row>
    <row r="780" spans="1:6" x14ac:dyDescent="0.25">
      <c r="A780" s="28">
        <v>110293</v>
      </c>
      <c r="B780" s="29" t="s">
        <v>838</v>
      </c>
      <c r="C780" s="16" t="s">
        <v>32</v>
      </c>
      <c r="D780" s="13" t="s">
        <v>41</v>
      </c>
      <c r="E780" s="28" t="s">
        <v>645</v>
      </c>
      <c r="F780" s="11" t="s">
        <v>43</v>
      </c>
    </row>
    <row r="781" spans="1:6" x14ac:dyDescent="0.25">
      <c r="A781" s="28">
        <v>110696</v>
      </c>
      <c r="B781" s="29" t="s">
        <v>839</v>
      </c>
      <c r="C781" s="30" t="s">
        <v>37</v>
      </c>
      <c r="D781" s="13" t="s">
        <v>41</v>
      </c>
      <c r="E781" s="28" t="s">
        <v>452</v>
      </c>
      <c r="F781" s="11" t="s">
        <v>43</v>
      </c>
    </row>
    <row r="782" spans="1:6" x14ac:dyDescent="0.25">
      <c r="A782" s="28">
        <v>120165</v>
      </c>
      <c r="B782" s="29" t="s">
        <v>840</v>
      </c>
      <c r="C782" s="28" t="s">
        <v>37</v>
      </c>
      <c r="D782" s="13" t="s">
        <v>83</v>
      </c>
      <c r="E782" s="28" t="s">
        <v>85</v>
      </c>
      <c r="F782" s="11" t="s">
        <v>43</v>
      </c>
    </row>
    <row r="783" spans="1:6" x14ac:dyDescent="0.25">
      <c r="A783" s="28">
        <v>110675</v>
      </c>
      <c r="B783" s="29" t="s">
        <v>442</v>
      </c>
      <c r="C783" s="30" t="s">
        <v>44</v>
      </c>
      <c r="D783" s="13" t="s">
        <v>41</v>
      </c>
      <c r="E783" s="28" t="s">
        <v>452</v>
      </c>
      <c r="F783" s="11" t="s">
        <v>43</v>
      </c>
    </row>
    <row r="784" spans="1:6" x14ac:dyDescent="0.25">
      <c r="A784" s="28">
        <v>110364</v>
      </c>
      <c r="B784" s="29" t="s">
        <v>841</v>
      </c>
      <c r="C784" s="16" t="s">
        <v>32</v>
      </c>
      <c r="D784" s="13" t="s">
        <v>41</v>
      </c>
      <c r="E784" s="28" t="s">
        <v>518</v>
      </c>
      <c r="F784" s="11" t="s">
        <v>43</v>
      </c>
    </row>
    <row r="785" spans="1:6" x14ac:dyDescent="0.25">
      <c r="A785" s="28">
        <v>120164</v>
      </c>
      <c r="B785" s="29" t="s">
        <v>842</v>
      </c>
      <c r="C785" s="28" t="s">
        <v>37</v>
      </c>
      <c r="D785" s="13" t="s">
        <v>83</v>
      </c>
      <c r="E785" s="28">
        <v>53</v>
      </c>
      <c r="F785" s="11" t="s">
        <v>43</v>
      </c>
    </row>
    <row r="786" spans="1:6" x14ac:dyDescent="0.25">
      <c r="A786" s="28">
        <v>110273</v>
      </c>
      <c r="B786" s="29" t="s">
        <v>843</v>
      </c>
      <c r="C786" s="28" t="s">
        <v>468</v>
      </c>
      <c r="D786" s="13" t="s">
        <v>41</v>
      </c>
      <c r="E786" s="28">
        <v>33</v>
      </c>
      <c r="F786" s="11" t="s">
        <v>43</v>
      </c>
    </row>
    <row r="787" spans="1:6" x14ac:dyDescent="0.25">
      <c r="A787" s="28">
        <v>110624</v>
      </c>
      <c r="B787" s="29" t="s">
        <v>792</v>
      </c>
      <c r="C787" s="30" t="s">
        <v>46</v>
      </c>
      <c r="D787" s="13" t="s">
        <v>41</v>
      </c>
      <c r="E787" s="28">
        <v>20</v>
      </c>
      <c r="F787" s="11" t="s">
        <v>43</v>
      </c>
    </row>
    <row r="788" spans="1:6" x14ac:dyDescent="0.25">
      <c r="A788" s="28">
        <v>120162</v>
      </c>
      <c r="B788" s="29" t="s">
        <v>844</v>
      </c>
      <c r="C788" s="31" t="s">
        <v>34</v>
      </c>
      <c r="D788" s="13" t="s">
        <v>83</v>
      </c>
      <c r="E788" s="28">
        <v>53</v>
      </c>
      <c r="F788" s="9" t="s">
        <v>22</v>
      </c>
    </row>
    <row r="789" spans="1:6" x14ac:dyDescent="0.25">
      <c r="A789" s="28">
        <v>110507</v>
      </c>
      <c r="B789" s="29" t="s">
        <v>845</v>
      </c>
      <c r="C789" s="31" t="s">
        <v>70</v>
      </c>
      <c r="D789" s="13" t="s">
        <v>41</v>
      </c>
      <c r="E789" s="28" t="s">
        <v>42</v>
      </c>
      <c r="F789" s="9" t="s">
        <v>43</v>
      </c>
    </row>
    <row r="790" spans="1:6" x14ac:dyDescent="0.25">
      <c r="A790" s="28">
        <v>110456</v>
      </c>
      <c r="B790" s="29" t="s">
        <v>846</v>
      </c>
      <c r="C790" s="31" t="s">
        <v>70</v>
      </c>
      <c r="D790" s="13" t="s">
        <v>41</v>
      </c>
      <c r="E790" s="28" t="s">
        <v>42</v>
      </c>
      <c r="F790" s="9" t="s">
        <v>43</v>
      </c>
    </row>
    <row r="791" spans="1:6" x14ac:dyDescent="0.25">
      <c r="A791" s="28">
        <v>120176</v>
      </c>
      <c r="B791" s="29" t="s">
        <v>847</v>
      </c>
      <c r="C791" s="31" t="s">
        <v>34</v>
      </c>
      <c r="D791" s="13" t="s">
        <v>83</v>
      </c>
      <c r="E791" s="28" t="s">
        <v>778</v>
      </c>
      <c r="F791" s="9" t="s">
        <v>43</v>
      </c>
    </row>
    <row r="792" spans="1:6" x14ac:dyDescent="0.25">
      <c r="A792" s="28">
        <v>110924</v>
      </c>
      <c r="B792" s="29" t="s">
        <v>846</v>
      </c>
      <c r="C792" s="31" t="s">
        <v>70</v>
      </c>
      <c r="D792" s="13" t="s">
        <v>41</v>
      </c>
      <c r="E792" s="28" t="s">
        <v>42</v>
      </c>
      <c r="F792" s="9" t="s">
        <v>43</v>
      </c>
    </row>
    <row r="793" spans="1:6" x14ac:dyDescent="0.25">
      <c r="A793" s="28">
        <v>110594</v>
      </c>
      <c r="B793" s="29" t="s">
        <v>848</v>
      </c>
      <c r="C793" s="31" t="s">
        <v>70</v>
      </c>
      <c r="D793" s="13" t="s">
        <v>41</v>
      </c>
      <c r="E793" s="28" t="s">
        <v>42</v>
      </c>
      <c r="F793" s="9" t="s">
        <v>43</v>
      </c>
    </row>
    <row r="794" spans="1:6" x14ac:dyDescent="0.25">
      <c r="A794" s="28">
        <v>102994</v>
      </c>
      <c r="B794" s="29" t="s">
        <v>849</v>
      </c>
      <c r="C794" s="31" t="s">
        <v>30</v>
      </c>
      <c r="D794" s="9" t="s">
        <v>21</v>
      </c>
      <c r="E794" s="28">
        <v>16</v>
      </c>
      <c r="F794" s="9" t="s">
        <v>43</v>
      </c>
    </row>
    <row r="795" spans="1:6" x14ac:dyDescent="0.25">
      <c r="A795" s="28">
        <v>110498</v>
      </c>
      <c r="B795" s="29" t="s">
        <v>850</v>
      </c>
      <c r="C795" s="31" t="s">
        <v>15</v>
      </c>
      <c r="D795" s="13" t="s">
        <v>41</v>
      </c>
      <c r="E795" s="28" t="s">
        <v>460</v>
      </c>
      <c r="F795" s="9" t="s">
        <v>43</v>
      </c>
    </row>
    <row r="796" spans="1:6" x14ac:dyDescent="0.25">
      <c r="A796" s="28">
        <v>110777</v>
      </c>
      <c r="B796" s="29" t="s">
        <v>851</v>
      </c>
      <c r="C796" s="31" t="s">
        <v>70</v>
      </c>
      <c r="D796" s="13" t="s">
        <v>41</v>
      </c>
      <c r="E796" s="28" t="s">
        <v>42</v>
      </c>
      <c r="F796" s="9" t="s">
        <v>43</v>
      </c>
    </row>
    <row r="797" spans="1:6" x14ac:dyDescent="0.25">
      <c r="A797" s="28">
        <v>101298</v>
      </c>
      <c r="B797" s="29" t="s">
        <v>852</v>
      </c>
      <c r="C797" s="31" t="s">
        <v>51</v>
      </c>
      <c r="D797" s="9" t="s">
        <v>21</v>
      </c>
      <c r="E797" s="28" t="s">
        <v>224</v>
      </c>
      <c r="F797" s="9" t="s">
        <v>60</v>
      </c>
    </row>
    <row r="798" spans="1:6" x14ac:dyDescent="0.25">
      <c r="A798" s="28">
        <v>120170</v>
      </c>
      <c r="B798" s="29" t="s">
        <v>853</v>
      </c>
      <c r="C798" s="31" t="s">
        <v>34</v>
      </c>
      <c r="D798" s="13" t="s">
        <v>83</v>
      </c>
      <c r="E798" s="28">
        <v>51</v>
      </c>
      <c r="F798" s="9" t="s">
        <v>43</v>
      </c>
    </row>
    <row r="799" spans="1:6" x14ac:dyDescent="0.25">
      <c r="A799" s="28">
        <v>110900</v>
      </c>
      <c r="B799" s="29" t="s">
        <v>555</v>
      </c>
      <c r="C799" s="31" t="s">
        <v>61</v>
      </c>
      <c r="D799" s="13" t="s">
        <v>41</v>
      </c>
      <c r="E799" s="28" t="s">
        <v>553</v>
      </c>
      <c r="F799" s="9" t="s">
        <v>43</v>
      </c>
    </row>
    <row r="800" spans="1:6" x14ac:dyDescent="0.25">
      <c r="A800" s="28">
        <v>120189</v>
      </c>
      <c r="B800" s="29" t="s">
        <v>854</v>
      </c>
      <c r="C800" s="31" t="s">
        <v>34</v>
      </c>
      <c r="D800" s="13" t="s">
        <v>83</v>
      </c>
      <c r="E800" s="28" t="s">
        <v>855</v>
      </c>
      <c r="F800" s="9" t="s">
        <v>43</v>
      </c>
    </row>
    <row r="801" spans="1:6" x14ac:dyDescent="0.25">
      <c r="A801" s="28">
        <v>120155</v>
      </c>
      <c r="B801" s="29" t="s">
        <v>856</v>
      </c>
      <c r="C801" s="31" t="s">
        <v>23</v>
      </c>
      <c r="D801" s="13" t="s">
        <v>83</v>
      </c>
      <c r="E801" s="28" t="s">
        <v>857</v>
      </c>
      <c r="F801" s="9" t="s">
        <v>43</v>
      </c>
    </row>
    <row r="802" spans="1:6" x14ac:dyDescent="0.25">
      <c r="A802" s="28">
        <v>110181</v>
      </c>
      <c r="B802" s="29" t="s">
        <v>858</v>
      </c>
      <c r="C802" s="31" t="s">
        <v>51</v>
      </c>
      <c r="D802" s="13" t="s">
        <v>41</v>
      </c>
      <c r="E802" s="28" t="s">
        <v>645</v>
      </c>
      <c r="F802" s="9" t="s">
        <v>22</v>
      </c>
    </row>
    <row r="803" spans="1:6" x14ac:dyDescent="0.25">
      <c r="A803" s="28">
        <v>110315</v>
      </c>
      <c r="B803" s="29" t="s">
        <v>859</v>
      </c>
      <c r="C803" s="16" t="s">
        <v>32</v>
      </c>
      <c r="D803" s="13" t="s">
        <v>41</v>
      </c>
      <c r="E803" s="28" t="s">
        <v>42</v>
      </c>
      <c r="F803" s="9" t="s">
        <v>43</v>
      </c>
    </row>
    <row r="804" spans="1:6" x14ac:dyDescent="0.25">
      <c r="A804" s="28">
        <v>120174</v>
      </c>
      <c r="B804" s="29" t="s">
        <v>844</v>
      </c>
      <c r="C804" s="31" t="s">
        <v>34</v>
      </c>
      <c r="D804" s="13" t="s">
        <v>83</v>
      </c>
      <c r="E804" s="28">
        <v>51</v>
      </c>
      <c r="F804" s="9" t="s">
        <v>22</v>
      </c>
    </row>
    <row r="805" spans="1:6" x14ac:dyDescent="0.25">
      <c r="A805" s="28">
        <v>100385</v>
      </c>
      <c r="B805" s="29" t="s">
        <v>860</v>
      </c>
      <c r="C805" s="31" t="s">
        <v>51</v>
      </c>
      <c r="D805" s="9" t="s">
        <v>21</v>
      </c>
      <c r="E805" s="28" t="s">
        <v>224</v>
      </c>
      <c r="F805" s="9" t="s">
        <v>60</v>
      </c>
    </row>
    <row r="806" spans="1:6" x14ac:dyDescent="0.25">
      <c r="A806" s="28">
        <v>110941</v>
      </c>
      <c r="B806" s="29" t="s">
        <v>861</v>
      </c>
      <c r="C806" s="31" t="s">
        <v>70</v>
      </c>
      <c r="D806" s="13" t="s">
        <v>41</v>
      </c>
      <c r="E806" s="28" t="s">
        <v>42</v>
      </c>
      <c r="F806" s="9" t="s">
        <v>43</v>
      </c>
    </row>
    <row r="807" spans="1:6" x14ac:dyDescent="0.25">
      <c r="A807" s="28">
        <v>110954</v>
      </c>
      <c r="B807" s="29" t="s">
        <v>862</v>
      </c>
      <c r="C807" s="16" t="s">
        <v>64</v>
      </c>
      <c r="D807" s="13" t="s">
        <v>41</v>
      </c>
      <c r="E807" s="28" t="s">
        <v>613</v>
      </c>
      <c r="F807" s="9" t="s">
        <v>60</v>
      </c>
    </row>
    <row r="808" spans="1:6" x14ac:dyDescent="0.25">
      <c r="A808" s="28">
        <v>120148</v>
      </c>
      <c r="B808" s="29" t="s">
        <v>863</v>
      </c>
      <c r="C808" s="31" t="s">
        <v>86</v>
      </c>
      <c r="D808" s="13" t="s">
        <v>83</v>
      </c>
      <c r="E808" s="28">
        <v>42</v>
      </c>
      <c r="F808" s="9" t="s">
        <v>43</v>
      </c>
    </row>
    <row r="809" spans="1:6" x14ac:dyDescent="0.25">
      <c r="A809" s="28">
        <v>120190</v>
      </c>
      <c r="B809" s="29" t="s">
        <v>864</v>
      </c>
      <c r="C809" s="31" t="s">
        <v>34</v>
      </c>
      <c r="D809" s="13" t="s">
        <v>83</v>
      </c>
      <c r="E809" s="28">
        <v>53</v>
      </c>
      <c r="F809" s="9" t="s">
        <v>22</v>
      </c>
    </row>
    <row r="810" spans="1:6" x14ac:dyDescent="0.25">
      <c r="A810" s="28">
        <v>103458</v>
      </c>
      <c r="B810" s="29" t="s">
        <v>865</v>
      </c>
      <c r="C810" s="31" t="s">
        <v>339</v>
      </c>
      <c r="D810" s="9" t="s">
        <v>21</v>
      </c>
      <c r="E810" s="28" t="s">
        <v>76</v>
      </c>
      <c r="F810" s="9" t="s">
        <v>22</v>
      </c>
    </row>
    <row r="811" spans="1:6" x14ac:dyDescent="0.25">
      <c r="A811" s="28">
        <v>120183</v>
      </c>
      <c r="B811" s="29" t="s">
        <v>866</v>
      </c>
      <c r="C811" s="31" t="s">
        <v>34</v>
      </c>
      <c r="D811" s="13" t="s">
        <v>83</v>
      </c>
      <c r="E811" s="28">
        <v>53</v>
      </c>
      <c r="F811" s="9" t="s">
        <v>43</v>
      </c>
    </row>
    <row r="812" spans="1:6" x14ac:dyDescent="0.25">
      <c r="A812" s="28">
        <v>120168</v>
      </c>
      <c r="B812" s="29" t="s">
        <v>867</v>
      </c>
      <c r="C812" s="31" t="s">
        <v>37</v>
      </c>
      <c r="D812" s="13" t="s">
        <v>83</v>
      </c>
      <c r="E812" s="28" t="s">
        <v>772</v>
      </c>
      <c r="F812" s="9" t="s">
        <v>22</v>
      </c>
    </row>
    <row r="813" spans="1:6" x14ac:dyDescent="0.25">
      <c r="A813" s="28">
        <v>110355</v>
      </c>
      <c r="B813" s="29" t="s">
        <v>868</v>
      </c>
      <c r="C813" s="31" t="s">
        <v>15</v>
      </c>
      <c r="D813" s="13" t="s">
        <v>41</v>
      </c>
      <c r="E813" s="28" t="s">
        <v>672</v>
      </c>
      <c r="F813" s="9" t="s">
        <v>43</v>
      </c>
    </row>
    <row r="814" spans="1:6" x14ac:dyDescent="0.25">
      <c r="A814" s="28">
        <v>110562</v>
      </c>
      <c r="B814" s="29" t="s">
        <v>869</v>
      </c>
      <c r="C814" s="31" t="s">
        <v>46</v>
      </c>
      <c r="D814" s="13" t="s">
        <v>41</v>
      </c>
      <c r="E814" s="28" t="s">
        <v>412</v>
      </c>
      <c r="F814" s="9" t="s">
        <v>43</v>
      </c>
    </row>
    <row r="815" spans="1:6" x14ac:dyDescent="0.25">
      <c r="A815" s="28">
        <v>120160</v>
      </c>
      <c r="B815" s="29" t="s">
        <v>870</v>
      </c>
      <c r="C815" s="31" t="s">
        <v>37</v>
      </c>
      <c r="D815" s="13" t="s">
        <v>83</v>
      </c>
      <c r="E815" s="28" t="s">
        <v>85</v>
      </c>
      <c r="F815" s="9" t="s">
        <v>43</v>
      </c>
    </row>
    <row r="816" spans="1:6" x14ac:dyDescent="0.25">
      <c r="A816" s="28">
        <v>120130</v>
      </c>
      <c r="B816" s="29" t="s">
        <v>871</v>
      </c>
      <c r="C816" s="31" t="s">
        <v>872</v>
      </c>
      <c r="D816" s="13" t="s">
        <v>83</v>
      </c>
      <c r="E816" s="28" t="s">
        <v>778</v>
      </c>
      <c r="F816" s="9" t="s">
        <v>43</v>
      </c>
    </row>
    <row r="817" spans="1:6" x14ac:dyDescent="0.25">
      <c r="A817" s="28">
        <v>110662</v>
      </c>
      <c r="B817" s="29" t="s">
        <v>846</v>
      </c>
      <c r="C817" s="31" t="s">
        <v>61</v>
      </c>
      <c r="D817" s="13" t="s">
        <v>41</v>
      </c>
      <c r="E817" s="28" t="s">
        <v>42</v>
      </c>
      <c r="F817" s="9" t="s">
        <v>60</v>
      </c>
    </row>
    <row r="818" spans="1:6" x14ac:dyDescent="0.25">
      <c r="A818" s="28">
        <v>120158</v>
      </c>
      <c r="B818" s="29" t="s">
        <v>873</v>
      </c>
      <c r="C818" s="31" t="s">
        <v>86</v>
      </c>
      <c r="D818" s="13" t="s">
        <v>83</v>
      </c>
      <c r="E818" s="28">
        <v>42</v>
      </c>
      <c r="F818" s="9" t="s">
        <v>43</v>
      </c>
    </row>
    <row r="819" spans="1:6" x14ac:dyDescent="0.25">
      <c r="A819" s="28">
        <v>120153</v>
      </c>
      <c r="B819" s="29" t="s">
        <v>874</v>
      </c>
      <c r="C819" s="31" t="s">
        <v>23</v>
      </c>
      <c r="D819" s="13" t="s">
        <v>83</v>
      </c>
      <c r="E819" s="28" t="s">
        <v>875</v>
      </c>
      <c r="F819" s="9" t="s">
        <v>43</v>
      </c>
    </row>
    <row r="820" spans="1:6" x14ac:dyDescent="0.25">
      <c r="A820" s="28">
        <v>110469</v>
      </c>
      <c r="B820" s="29" t="s">
        <v>409</v>
      </c>
      <c r="C820" s="31" t="s">
        <v>46</v>
      </c>
      <c r="D820" s="13" t="s">
        <v>41</v>
      </c>
      <c r="E820" s="28" t="s">
        <v>42</v>
      </c>
      <c r="F820" s="9" t="s">
        <v>60</v>
      </c>
    </row>
    <row r="821" spans="1:6" x14ac:dyDescent="0.25">
      <c r="A821" s="28">
        <v>120151</v>
      </c>
      <c r="B821" s="29" t="s">
        <v>876</v>
      </c>
      <c r="C821" s="31" t="s">
        <v>23</v>
      </c>
      <c r="D821" s="13" t="s">
        <v>83</v>
      </c>
      <c r="E821" s="28" t="s">
        <v>857</v>
      </c>
      <c r="F821" s="9" t="s">
        <v>43</v>
      </c>
    </row>
    <row r="822" spans="1:6" x14ac:dyDescent="0.25">
      <c r="A822" s="28">
        <v>120169</v>
      </c>
      <c r="B822" s="29" t="s">
        <v>877</v>
      </c>
      <c r="C822" s="31" t="s">
        <v>37</v>
      </c>
      <c r="D822" s="13" t="s">
        <v>83</v>
      </c>
      <c r="E822" s="28" t="s">
        <v>772</v>
      </c>
      <c r="F822" s="9" t="s">
        <v>43</v>
      </c>
    </row>
    <row r="823" spans="1:6" x14ac:dyDescent="0.25">
      <c r="A823" s="28">
        <v>110893</v>
      </c>
      <c r="B823" s="3" t="s">
        <v>878</v>
      </c>
      <c r="C823" s="3" t="s">
        <v>15</v>
      </c>
      <c r="D823" s="13" t="s">
        <v>41</v>
      </c>
      <c r="E823" s="28" t="s">
        <v>588</v>
      </c>
      <c r="F823" s="9" t="s">
        <v>43</v>
      </c>
    </row>
    <row r="824" spans="1:6" x14ac:dyDescent="0.25">
      <c r="A824" s="28">
        <v>104065</v>
      </c>
      <c r="B824" s="3" t="s">
        <v>879</v>
      </c>
      <c r="C824" s="3" t="s">
        <v>15</v>
      </c>
      <c r="D824" s="13" t="s">
        <v>21</v>
      </c>
      <c r="E824" s="3">
        <v>1</v>
      </c>
      <c r="F824" s="9" t="s">
        <v>22</v>
      </c>
    </row>
    <row r="825" spans="1:6" x14ac:dyDescent="0.25">
      <c r="A825" s="28">
        <v>104234</v>
      </c>
      <c r="B825" s="3" t="s">
        <v>880</v>
      </c>
      <c r="C825" s="3" t="s">
        <v>46</v>
      </c>
      <c r="D825" s="13" t="s">
        <v>21</v>
      </c>
      <c r="E825" s="3">
        <v>1</v>
      </c>
      <c r="F825" s="9" t="s">
        <v>60</v>
      </c>
    </row>
    <row r="826" spans="1:6" x14ac:dyDescent="0.25">
      <c r="A826" s="28">
        <v>110931</v>
      </c>
      <c r="B826" s="3" t="s">
        <v>881</v>
      </c>
      <c r="C826" s="3" t="s">
        <v>44</v>
      </c>
      <c r="D826" s="13" t="s">
        <v>41</v>
      </c>
      <c r="E826" s="3" t="s">
        <v>252</v>
      </c>
      <c r="F826" s="9" t="s">
        <v>43</v>
      </c>
    </row>
    <row r="827" spans="1:6" x14ac:dyDescent="0.25">
      <c r="A827" s="28">
        <v>110944</v>
      </c>
      <c r="B827" s="3" t="s">
        <v>882</v>
      </c>
      <c r="C827" s="3" t="s">
        <v>70</v>
      </c>
      <c r="D827" s="13" t="s">
        <v>41</v>
      </c>
      <c r="E827" s="3" t="s">
        <v>42</v>
      </c>
      <c r="F827" s="9" t="s">
        <v>43</v>
      </c>
    </row>
    <row r="828" spans="1:6" x14ac:dyDescent="0.25">
      <c r="A828" s="28">
        <v>110428</v>
      </c>
      <c r="B828" s="3" t="s">
        <v>883</v>
      </c>
      <c r="C828" s="3" t="s">
        <v>23</v>
      </c>
      <c r="D828" s="13" t="s">
        <v>41</v>
      </c>
      <c r="E828" s="3" t="s">
        <v>495</v>
      </c>
      <c r="F828" s="9" t="s">
        <v>43</v>
      </c>
    </row>
    <row r="829" spans="1:6" x14ac:dyDescent="0.25">
      <c r="A829" s="28">
        <v>110940</v>
      </c>
      <c r="B829" s="3" t="s">
        <v>884</v>
      </c>
      <c r="C829" s="3" t="s">
        <v>70</v>
      </c>
      <c r="D829" s="13" t="s">
        <v>41</v>
      </c>
      <c r="E829" s="3" t="s">
        <v>495</v>
      </c>
      <c r="F829" s="9" t="s">
        <v>43</v>
      </c>
    </row>
    <row r="830" spans="1:6" x14ac:dyDescent="0.25">
      <c r="A830" s="28">
        <v>110430</v>
      </c>
      <c r="B830" s="3" t="s">
        <v>885</v>
      </c>
      <c r="C830" s="3" t="s">
        <v>23</v>
      </c>
      <c r="D830" s="13" t="s">
        <v>41</v>
      </c>
      <c r="E830" s="3" t="s">
        <v>495</v>
      </c>
      <c r="F830" s="9" t="s">
        <v>43</v>
      </c>
    </row>
    <row r="831" spans="1:6" x14ac:dyDescent="0.25">
      <c r="A831" s="28">
        <v>110790</v>
      </c>
      <c r="B831" s="3" t="s">
        <v>886</v>
      </c>
      <c r="C831" s="3" t="s">
        <v>70</v>
      </c>
      <c r="D831" s="13" t="s">
        <v>41</v>
      </c>
      <c r="E831" s="3" t="s">
        <v>656</v>
      </c>
      <c r="F831" s="9" t="s">
        <v>43</v>
      </c>
    </row>
    <row r="832" spans="1:6" x14ac:dyDescent="0.25">
      <c r="A832" s="28">
        <v>104168</v>
      </c>
      <c r="B832" s="3" t="s">
        <v>123</v>
      </c>
      <c r="C832" s="3" t="s">
        <v>887</v>
      </c>
      <c r="D832" s="13" t="s">
        <v>41</v>
      </c>
      <c r="E832" s="3">
        <v>2</v>
      </c>
      <c r="F832" s="9" t="s">
        <v>60</v>
      </c>
    </row>
    <row r="833" spans="1:6" x14ac:dyDescent="0.25">
      <c r="A833" s="28">
        <v>103846</v>
      </c>
      <c r="B833" s="3" t="s">
        <v>888</v>
      </c>
      <c r="C833" s="3" t="s">
        <v>47</v>
      </c>
      <c r="D833" s="13" t="s">
        <v>21</v>
      </c>
      <c r="E833" s="3">
        <v>2</v>
      </c>
      <c r="F833" s="9" t="s">
        <v>60</v>
      </c>
    </row>
    <row r="834" spans="1:6" x14ac:dyDescent="0.25">
      <c r="A834" s="28">
        <v>101262</v>
      </c>
      <c r="B834" s="3" t="s">
        <v>889</v>
      </c>
      <c r="C834" s="3" t="s">
        <v>30</v>
      </c>
      <c r="D834" s="13" t="s">
        <v>21</v>
      </c>
      <c r="E834" s="3">
        <v>1</v>
      </c>
      <c r="F834" s="9" t="s">
        <v>60</v>
      </c>
    </row>
    <row r="835" spans="1:6" x14ac:dyDescent="0.25">
      <c r="A835" s="28">
        <v>110718</v>
      </c>
      <c r="B835" s="3" t="s">
        <v>890</v>
      </c>
      <c r="C835" s="3" t="s">
        <v>53</v>
      </c>
      <c r="D835" s="13" t="s">
        <v>41</v>
      </c>
      <c r="E835" s="3" t="s">
        <v>645</v>
      </c>
      <c r="F835" s="9" t="s">
        <v>43</v>
      </c>
    </row>
    <row r="836" spans="1:6" x14ac:dyDescent="0.25">
      <c r="A836" s="28">
        <v>100225</v>
      </c>
      <c r="B836" s="3" t="s">
        <v>891</v>
      </c>
      <c r="C836" s="3" t="s">
        <v>46</v>
      </c>
      <c r="D836" s="13" t="s">
        <v>21</v>
      </c>
      <c r="E836" s="3">
        <v>1</v>
      </c>
      <c r="F836" s="9" t="s">
        <v>60</v>
      </c>
    </row>
    <row r="837" spans="1:6" x14ac:dyDescent="0.25">
      <c r="A837" s="28">
        <v>110168</v>
      </c>
      <c r="B837" s="3" t="s">
        <v>892</v>
      </c>
      <c r="C837" s="3" t="s">
        <v>893</v>
      </c>
      <c r="D837" s="13" t="s">
        <v>41</v>
      </c>
      <c r="E837" s="3" t="s">
        <v>588</v>
      </c>
      <c r="F837" s="9" t="s">
        <v>60</v>
      </c>
    </row>
    <row r="838" spans="1:6" x14ac:dyDescent="0.25">
      <c r="A838" s="28">
        <v>110690</v>
      </c>
      <c r="B838" s="3" t="s">
        <v>251</v>
      </c>
      <c r="C838" s="3" t="s">
        <v>70</v>
      </c>
      <c r="D838" s="13" t="s">
        <v>41</v>
      </c>
      <c r="E838" s="3" t="s">
        <v>252</v>
      </c>
      <c r="F838" s="9" t="s">
        <v>43</v>
      </c>
    </row>
    <row r="839" spans="1:6" x14ac:dyDescent="0.25">
      <c r="A839" s="28">
        <v>101916</v>
      </c>
      <c r="B839" s="3" t="s">
        <v>286</v>
      </c>
      <c r="C839" s="3" t="s">
        <v>47</v>
      </c>
      <c r="D839" s="13" t="s">
        <v>21</v>
      </c>
      <c r="E839" s="3">
        <v>11</v>
      </c>
      <c r="F839" s="9" t="s">
        <v>60</v>
      </c>
    </row>
    <row r="840" spans="1:6" x14ac:dyDescent="0.25">
      <c r="A840" s="28">
        <v>101926</v>
      </c>
      <c r="B840" s="3" t="s">
        <v>48</v>
      </c>
      <c r="C840" s="3" t="s">
        <v>67</v>
      </c>
      <c r="D840" s="13" t="s">
        <v>21</v>
      </c>
      <c r="E840" s="3">
        <v>1</v>
      </c>
      <c r="F840" s="9" t="s">
        <v>43</v>
      </c>
    </row>
    <row r="841" spans="1:6" x14ac:dyDescent="0.25">
      <c r="A841" s="28">
        <v>120066</v>
      </c>
      <c r="B841" s="3" t="s">
        <v>894</v>
      </c>
      <c r="C841" s="3" t="s">
        <v>86</v>
      </c>
      <c r="D841" s="13" t="s">
        <v>83</v>
      </c>
      <c r="E841" s="3">
        <v>46</v>
      </c>
      <c r="F841" s="9" t="s">
        <v>43</v>
      </c>
    </row>
    <row r="842" spans="1:6" x14ac:dyDescent="0.25">
      <c r="A842" s="28">
        <v>103595</v>
      </c>
      <c r="B842" s="3" t="s">
        <v>68</v>
      </c>
      <c r="C842" s="3" t="s">
        <v>55</v>
      </c>
      <c r="D842" s="13" t="s">
        <v>21</v>
      </c>
      <c r="E842" s="3">
        <v>1</v>
      </c>
      <c r="F842" s="9" t="s">
        <v>22</v>
      </c>
    </row>
    <row r="843" spans="1:6" x14ac:dyDescent="0.25">
      <c r="A843" s="28">
        <v>100689</v>
      </c>
      <c r="B843" s="3" t="s">
        <v>895</v>
      </c>
      <c r="C843" s="3" t="s">
        <v>49</v>
      </c>
      <c r="D843" s="13" t="s">
        <v>21</v>
      </c>
      <c r="E843" s="3">
        <v>8</v>
      </c>
      <c r="F843" s="9" t="s">
        <v>43</v>
      </c>
    </row>
    <row r="844" spans="1:6" x14ac:dyDescent="0.25">
      <c r="A844" s="28">
        <v>104174</v>
      </c>
      <c r="B844" s="3" t="s">
        <v>896</v>
      </c>
      <c r="C844" s="3" t="s">
        <v>887</v>
      </c>
      <c r="D844" s="13" t="s">
        <v>21</v>
      </c>
      <c r="E844" s="3">
        <v>1</v>
      </c>
      <c r="F844" s="9" t="s">
        <v>60</v>
      </c>
    </row>
    <row r="845" spans="1:6" x14ac:dyDescent="0.25">
      <c r="A845" s="28">
        <v>104145</v>
      </c>
      <c r="B845" s="3" t="s">
        <v>372</v>
      </c>
      <c r="C845" s="3" t="s">
        <v>887</v>
      </c>
      <c r="D845" s="13" t="s">
        <v>21</v>
      </c>
      <c r="E845" s="3" t="s">
        <v>120</v>
      </c>
      <c r="F845" s="9" t="s">
        <v>60</v>
      </c>
    </row>
    <row r="846" spans="1:6" x14ac:dyDescent="0.25">
      <c r="A846" s="28">
        <v>120195</v>
      </c>
      <c r="B846" s="3" t="s">
        <v>897</v>
      </c>
      <c r="C846" s="3" t="s">
        <v>34</v>
      </c>
      <c r="D846" s="13" t="s">
        <v>83</v>
      </c>
      <c r="E846" s="3">
        <v>51</v>
      </c>
      <c r="F846" s="9" t="s">
        <v>22</v>
      </c>
    </row>
    <row r="847" spans="1:6" x14ac:dyDescent="0.25">
      <c r="A847" s="28">
        <v>120211</v>
      </c>
      <c r="B847" s="3" t="s">
        <v>898</v>
      </c>
      <c r="C847" s="3" t="s">
        <v>34</v>
      </c>
      <c r="D847" s="13" t="s">
        <v>83</v>
      </c>
      <c r="E847" s="3">
        <v>52</v>
      </c>
      <c r="F847" s="9" t="s">
        <v>43</v>
      </c>
    </row>
    <row r="848" spans="1:6" x14ac:dyDescent="0.25">
      <c r="A848" s="28">
        <v>120191</v>
      </c>
      <c r="B848" s="3" t="s">
        <v>899</v>
      </c>
      <c r="C848" s="3" t="s">
        <v>34</v>
      </c>
      <c r="D848" s="13" t="s">
        <v>83</v>
      </c>
      <c r="E848" s="3">
        <v>52</v>
      </c>
      <c r="F848" s="9" t="s">
        <v>22</v>
      </c>
    </row>
    <row r="849" spans="1:6" x14ac:dyDescent="0.25">
      <c r="A849" s="6">
        <v>110434</v>
      </c>
      <c r="B849" s="7" t="s">
        <v>881</v>
      </c>
      <c r="C849" s="16" t="s">
        <v>15</v>
      </c>
      <c r="D849" s="9" t="s">
        <v>41</v>
      </c>
      <c r="E849" s="9" t="s">
        <v>506</v>
      </c>
      <c r="F849" s="9" t="s">
        <v>60</v>
      </c>
    </row>
    <row r="850" spans="1:6" x14ac:dyDescent="0.25">
      <c r="A850" s="6">
        <v>120085</v>
      </c>
      <c r="B850" s="7" t="s">
        <v>900</v>
      </c>
      <c r="C850" s="16" t="s">
        <v>58</v>
      </c>
      <c r="D850" s="9" t="s">
        <v>83</v>
      </c>
      <c r="E850" s="9" t="s">
        <v>802</v>
      </c>
      <c r="F850" s="9" t="s">
        <v>43</v>
      </c>
    </row>
    <row r="851" spans="1:6" x14ac:dyDescent="0.25">
      <c r="A851" s="6">
        <v>110953</v>
      </c>
      <c r="B851" s="7" t="s">
        <v>901</v>
      </c>
      <c r="C851" s="7" t="s">
        <v>70</v>
      </c>
      <c r="D851" s="9" t="s">
        <v>41</v>
      </c>
      <c r="E851" s="7" t="s">
        <v>518</v>
      </c>
      <c r="F851" s="9" t="s">
        <v>43</v>
      </c>
    </row>
    <row r="852" spans="1:6" x14ac:dyDescent="0.25">
      <c r="A852" s="6">
        <v>110447</v>
      </c>
      <c r="B852" s="7" t="s">
        <v>902</v>
      </c>
      <c r="C852" s="7" t="s">
        <v>15</v>
      </c>
      <c r="D852" s="9" t="s">
        <v>41</v>
      </c>
      <c r="E852" s="7" t="s">
        <v>42</v>
      </c>
      <c r="F852" s="9" t="s">
        <v>43</v>
      </c>
    </row>
    <row r="853" spans="1:6" x14ac:dyDescent="0.25">
      <c r="A853" s="6">
        <v>110710</v>
      </c>
      <c r="B853" s="7" t="s">
        <v>903</v>
      </c>
      <c r="C853" s="7" t="s">
        <v>15</v>
      </c>
      <c r="D853" s="9" t="s">
        <v>41</v>
      </c>
      <c r="E853" s="7" t="s">
        <v>42</v>
      </c>
      <c r="F853" s="9" t="s">
        <v>43</v>
      </c>
    </row>
    <row r="854" spans="1:6" x14ac:dyDescent="0.25">
      <c r="A854" s="6">
        <v>110705</v>
      </c>
      <c r="B854" s="7" t="s">
        <v>904</v>
      </c>
      <c r="C854" s="7" t="s">
        <v>15</v>
      </c>
      <c r="D854" s="9" t="s">
        <v>41</v>
      </c>
      <c r="E854" s="7" t="s">
        <v>42</v>
      </c>
      <c r="F854" s="9" t="s">
        <v>43</v>
      </c>
    </row>
    <row r="855" spans="1:6" x14ac:dyDescent="0.25">
      <c r="A855" s="6">
        <v>101281</v>
      </c>
      <c r="B855" s="7" t="s">
        <v>905</v>
      </c>
      <c r="C855" s="7" t="s">
        <v>51</v>
      </c>
      <c r="D855" s="6" t="s">
        <v>21</v>
      </c>
      <c r="E855" s="7" t="s">
        <v>187</v>
      </c>
      <c r="F855" s="9" t="s">
        <v>22</v>
      </c>
    </row>
    <row r="856" spans="1:6" x14ac:dyDescent="0.25">
      <c r="A856" s="6">
        <v>120210</v>
      </c>
      <c r="B856" s="7" t="s">
        <v>906</v>
      </c>
      <c r="C856" s="7" t="s">
        <v>34</v>
      </c>
      <c r="D856" s="9" t="s">
        <v>83</v>
      </c>
      <c r="E856" s="7">
        <v>52</v>
      </c>
      <c r="F856" s="9" t="s">
        <v>43</v>
      </c>
    </row>
    <row r="857" spans="1:6" x14ac:dyDescent="0.25">
      <c r="A857" s="6">
        <v>110578</v>
      </c>
      <c r="B857" s="7" t="s">
        <v>648</v>
      </c>
      <c r="C857" s="7" t="s">
        <v>38</v>
      </c>
      <c r="D857" s="9" t="s">
        <v>41</v>
      </c>
      <c r="E857" s="7" t="s">
        <v>645</v>
      </c>
      <c r="F857" s="9" t="s">
        <v>43</v>
      </c>
    </row>
    <row r="858" spans="1:6" x14ac:dyDescent="0.25">
      <c r="A858" s="6">
        <v>110461</v>
      </c>
      <c r="B858" s="7" t="s">
        <v>907</v>
      </c>
      <c r="C858" s="7" t="s">
        <v>23</v>
      </c>
      <c r="D858" s="9" t="s">
        <v>41</v>
      </c>
      <c r="E858" s="7" t="s">
        <v>495</v>
      </c>
      <c r="F858" s="9" t="s">
        <v>43</v>
      </c>
    </row>
    <row r="859" spans="1:6" x14ac:dyDescent="0.25">
      <c r="A859" s="6">
        <v>110502</v>
      </c>
      <c r="B859" s="7" t="s">
        <v>908</v>
      </c>
      <c r="C859" s="7" t="s">
        <v>15</v>
      </c>
      <c r="D859" s="9" t="s">
        <v>41</v>
      </c>
      <c r="E859" s="7" t="s">
        <v>42</v>
      </c>
      <c r="F859" s="9" t="s">
        <v>43</v>
      </c>
    </row>
    <row r="860" spans="1:6" x14ac:dyDescent="0.25">
      <c r="A860" s="6">
        <v>103939</v>
      </c>
      <c r="B860" s="7" t="s">
        <v>909</v>
      </c>
      <c r="C860" s="7" t="s">
        <v>887</v>
      </c>
      <c r="D860" s="6" t="s">
        <v>21</v>
      </c>
      <c r="E860" s="7">
        <v>14</v>
      </c>
      <c r="F860" s="9" t="s">
        <v>43</v>
      </c>
    </row>
    <row r="861" spans="1:6" x14ac:dyDescent="0.25">
      <c r="A861" s="6">
        <v>110383</v>
      </c>
      <c r="B861" s="7" t="e">
        <f>VLOOKUP($A861,[1]CATEG!$A$1:$F$351,2,FALSE)</f>
        <v>#N/A</v>
      </c>
      <c r="C861" s="7" t="e">
        <f>VLOOKUP($A861,[1]CATEG!$A$1:$F$351,3,FALSE)</f>
        <v>#N/A</v>
      </c>
      <c r="D861" s="7" t="s">
        <v>41</v>
      </c>
      <c r="E861" s="7" t="e">
        <f>VLOOKUP($A861,[1]CATEG!$A$1:$F$351,4,FALSE)</f>
        <v>#N/A</v>
      </c>
      <c r="F861" s="9" t="s">
        <v>60</v>
      </c>
    </row>
    <row r="862" spans="1:6" x14ac:dyDescent="0.25">
      <c r="A862" s="6">
        <v>110432</v>
      </c>
      <c r="B862" s="7" t="e">
        <f>VLOOKUP($A862,[1]CATEG!$A$1:$F$351,2,FALSE)</f>
        <v>#N/A</v>
      </c>
      <c r="C862" s="7" t="e">
        <f>VLOOKUP($A862,[1]CATEG!$A$1:$F$351,3,FALSE)</f>
        <v>#N/A</v>
      </c>
      <c r="D862" s="7" t="s">
        <v>41</v>
      </c>
      <c r="E862" s="7" t="e">
        <f>VLOOKUP($A862,[1]CATEG!$A$1:$F$351,4,FALSE)</f>
        <v>#N/A</v>
      </c>
      <c r="F862" s="9" t="s">
        <v>43</v>
      </c>
    </row>
    <row r="863" spans="1:6" x14ac:dyDescent="0.25">
      <c r="A863" s="6">
        <v>110459</v>
      </c>
      <c r="B863" s="7" t="e">
        <f>VLOOKUP($A863,[1]CATEG!$A$1:$F$351,2,FALSE)</f>
        <v>#N/A</v>
      </c>
      <c r="C863" s="7" t="e">
        <f>VLOOKUP($A863,[1]CATEG!$A$1:$F$351,3,FALSE)</f>
        <v>#N/A</v>
      </c>
      <c r="D863" s="7" t="s">
        <v>41</v>
      </c>
      <c r="E863" s="7" t="e">
        <f>VLOOKUP($A863,[1]CATEG!$A$1:$F$351,4,FALSE)</f>
        <v>#N/A</v>
      </c>
      <c r="F863" s="9" t="s">
        <v>43</v>
      </c>
    </row>
    <row r="864" spans="1:6" x14ac:dyDescent="0.25">
      <c r="A864" s="6">
        <v>110449</v>
      </c>
      <c r="B864" s="7" t="e">
        <f>VLOOKUP($A864,[1]CATEG!$A$1:$F$351,2,FALSE)</f>
        <v>#N/A</v>
      </c>
      <c r="C864" s="7" t="e">
        <f>VLOOKUP($A864,[1]CATEG!$A$1:$F$351,3,FALSE)</f>
        <v>#N/A</v>
      </c>
      <c r="D864" s="7" t="s">
        <v>41</v>
      </c>
      <c r="E864" s="7" t="e">
        <f>VLOOKUP($A864,[1]CATEG!$A$1:$F$351,4,FALSE)</f>
        <v>#N/A</v>
      </c>
      <c r="F864" s="9" t="s">
        <v>43</v>
      </c>
    </row>
    <row r="865" spans="1:6" x14ac:dyDescent="0.25">
      <c r="A865" s="6">
        <v>110762</v>
      </c>
      <c r="B865" s="7" t="e">
        <f>VLOOKUP($A865,[1]CATEG!$A$1:$F$351,2,FALSE)</f>
        <v>#N/A</v>
      </c>
      <c r="C865" s="7" t="e">
        <f>VLOOKUP($A865,[1]CATEG!$A$1:$F$351,3,FALSE)</f>
        <v>#N/A</v>
      </c>
      <c r="D865" s="7" t="s">
        <v>41</v>
      </c>
      <c r="E865" s="7" t="e">
        <f>VLOOKUP($A865,[1]CATEG!$A$1:$F$351,4,FALSE)</f>
        <v>#N/A</v>
      </c>
      <c r="F865" s="9" t="s">
        <v>43</v>
      </c>
    </row>
    <row r="866" spans="1:6" x14ac:dyDescent="0.25">
      <c r="A866" s="6">
        <v>110342</v>
      </c>
      <c r="B866" s="7" t="e">
        <f>VLOOKUP($A866,[1]CATEG!$A$1:$F$351,2,FALSE)</f>
        <v>#N/A</v>
      </c>
      <c r="C866" s="7" t="e">
        <f>VLOOKUP($A866,[1]CATEG!$A$1:$F$351,3,FALSE)</f>
        <v>#N/A</v>
      </c>
      <c r="D866" s="7" t="s">
        <v>41</v>
      </c>
      <c r="E866" s="7" t="e">
        <f>VLOOKUP($A866,[1]CATEG!$A$1:$F$351,4,FALSE)</f>
        <v>#N/A</v>
      </c>
      <c r="F866" s="9" t="s">
        <v>43</v>
      </c>
    </row>
    <row r="867" spans="1:6" x14ac:dyDescent="0.25">
      <c r="A867" s="6">
        <v>110665</v>
      </c>
      <c r="B867" s="7" t="e">
        <f>VLOOKUP($A867,[1]CATEG!$A$1:$F$351,2,FALSE)</f>
        <v>#N/A</v>
      </c>
      <c r="C867" s="7" t="e">
        <f>VLOOKUP($A867,[1]CATEG!$A$1:$F$351,3,FALSE)</f>
        <v>#N/A</v>
      </c>
      <c r="D867" s="7" t="s">
        <v>41</v>
      </c>
      <c r="E867" s="7" t="e">
        <f>VLOOKUP($A867,[1]CATEG!$A$1:$F$351,4,FALSE)</f>
        <v>#N/A</v>
      </c>
      <c r="F867" s="9" t="s">
        <v>60</v>
      </c>
    </row>
    <row r="868" spans="1:6" x14ac:dyDescent="0.25">
      <c r="A868" s="6">
        <v>110381</v>
      </c>
      <c r="B868" s="7" t="e">
        <f>VLOOKUP($A868,[1]CATEG!$A$1:$F$351,2,FALSE)</f>
        <v>#N/A</v>
      </c>
      <c r="C868" s="7" t="e">
        <f>VLOOKUP($A868,[1]CATEG!$A$1:$F$351,3,FALSE)</f>
        <v>#N/A</v>
      </c>
      <c r="D868" s="7" t="s">
        <v>41</v>
      </c>
      <c r="E868" s="7" t="e">
        <f>VLOOKUP($A868,[1]CATEG!$A$1:$F$351,4,FALSE)</f>
        <v>#N/A</v>
      </c>
      <c r="F868" s="9" t="s">
        <v>43</v>
      </c>
    </row>
    <row r="869" spans="1:6" x14ac:dyDescent="0.25">
      <c r="A869" s="6">
        <v>120092</v>
      </c>
      <c r="B869" s="7" t="e">
        <f>VLOOKUP($A869,[1]CATEG!$A$1:$F$351,2,FALSE)</f>
        <v>#N/A</v>
      </c>
      <c r="C869" s="7" t="e">
        <f>VLOOKUP($A869,[1]CATEG!$A$1:$F$351,3,FALSE)</f>
        <v>#N/A</v>
      </c>
      <c r="D869" s="7" t="s">
        <v>83</v>
      </c>
      <c r="E869" s="7" t="e">
        <f>VLOOKUP($A869,[1]CATEG!$A$1:$F$351,4,FALSE)</f>
        <v>#N/A</v>
      </c>
      <c r="F869" s="9" t="s">
        <v>43</v>
      </c>
    </row>
    <row r="870" spans="1:6" x14ac:dyDescent="0.25">
      <c r="A870" s="6">
        <v>110878</v>
      </c>
      <c r="B870" s="7" t="e">
        <f>VLOOKUP($A870,[1]CATEG!$A$1:$F$351,2,FALSE)</f>
        <v>#N/A</v>
      </c>
      <c r="C870" s="7" t="e">
        <f>VLOOKUP($A870,[1]CATEG!$A$1:$F$351,3,FALSE)</f>
        <v>#N/A</v>
      </c>
      <c r="D870" s="7" t="s">
        <v>41</v>
      </c>
      <c r="E870" s="7" t="e">
        <f>VLOOKUP($A870,[1]CATEG!$A$1:$F$351,4,FALSE)</f>
        <v>#N/A</v>
      </c>
      <c r="F870" s="9" t="s">
        <v>43</v>
      </c>
    </row>
    <row r="871" spans="1:6" x14ac:dyDescent="0.25">
      <c r="A871" s="6">
        <v>110380</v>
      </c>
      <c r="B871" s="7" t="e">
        <f>VLOOKUP($A871,[1]CATEG!$A$1:$F$351,2,FALSE)</f>
        <v>#N/A</v>
      </c>
      <c r="C871" s="7" t="e">
        <f>VLOOKUP($A871,[1]CATEG!$A$1:$F$351,3,FALSE)</f>
        <v>#N/A</v>
      </c>
      <c r="D871" s="7" t="s">
        <v>41</v>
      </c>
      <c r="E871" s="7" t="e">
        <f>VLOOKUP($A871,[1]CATEG!$A$1:$F$351,4,FALSE)</f>
        <v>#N/A</v>
      </c>
      <c r="F871" s="9" t="s">
        <v>60</v>
      </c>
    </row>
    <row r="872" spans="1:6" x14ac:dyDescent="0.25">
      <c r="A872" s="6">
        <v>110458</v>
      </c>
      <c r="B872" s="7" t="e">
        <f>VLOOKUP($A872,[1]CATEG!$A$1:$F$351,2,FALSE)</f>
        <v>#N/A</v>
      </c>
      <c r="C872" s="7" t="e">
        <f>VLOOKUP($A872,[1]CATEG!$A$1:$F$351,3,FALSE)</f>
        <v>#N/A</v>
      </c>
      <c r="D872" s="7" t="s">
        <v>41</v>
      </c>
      <c r="E872" s="7" t="e">
        <f>VLOOKUP($A872,[1]CATEG!$A$1:$F$351,4,FALSE)</f>
        <v>#N/A</v>
      </c>
      <c r="F872" s="9" t="s">
        <v>60</v>
      </c>
    </row>
    <row r="873" spans="1:6" x14ac:dyDescent="0.25">
      <c r="A873" s="6">
        <v>110905</v>
      </c>
      <c r="B873" s="7" t="e">
        <f>VLOOKUP($A873,[1]CATEG!$A$1:$F$351,2,FALSE)</f>
        <v>#N/A</v>
      </c>
      <c r="C873" s="7" t="e">
        <f>VLOOKUP($A873,[1]CATEG!$A$1:$F$351,3,FALSE)</f>
        <v>#N/A</v>
      </c>
      <c r="D873" s="7" t="s">
        <v>41</v>
      </c>
      <c r="E873" s="7" t="e">
        <f>VLOOKUP($A873,[1]CATEG!$A$1:$F$351,4,FALSE)</f>
        <v>#N/A</v>
      </c>
      <c r="F873" s="9" t="s">
        <v>43</v>
      </c>
    </row>
    <row r="874" spans="1:6" x14ac:dyDescent="0.25">
      <c r="A874" s="6">
        <v>110872</v>
      </c>
      <c r="B874" s="7" t="e">
        <f>VLOOKUP($A874,[1]CATEG!$A$1:$F$351,2,FALSE)</f>
        <v>#N/A</v>
      </c>
      <c r="C874" s="7" t="e">
        <f>VLOOKUP($A874,[1]CATEG!$A$1:$F$351,3,FALSE)</f>
        <v>#N/A</v>
      </c>
      <c r="D874" s="7" t="s">
        <v>41</v>
      </c>
      <c r="E874" s="7" t="e">
        <f>VLOOKUP($A874,[1]CATEG!$A$1:$F$351,4,FALSE)</f>
        <v>#N/A</v>
      </c>
      <c r="F874" s="9" t="s">
        <v>43</v>
      </c>
    </row>
    <row r="875" spans="1:6" x14ac:dyDescent="0.25">
      <c r="A875" s="6">
        <v>110828</v>
      </c>
      <c r="B875" s="7" t="e">
        <f>VLOOKUP($A875,[1]CATEG!$A$1:$F$351,2,FALSE)</f>
        <v>#N/A</v>
      </c>
      <c r="C875" s="7" t="e">
        <f>VLOOKUP($A875,[1]CATEG!$A$1:$F$351,3,FALSE)</f>
        <v>#N/A</v>
      </c>
      <c r="D875" s="7" t="s">
        <v>41</v>
      </c>
      <c r="E875" s="7" t="e">
        <f>VLOOKUP($A875,[1]CATEG!$A$1:$F$351,4,FALSE)</f>
        <v>#N/A</v>
      </c>
      <c r="F875" s="9" t="s">
        <v>43</v>
      </c>
    </row>
    <row r="876" spans="1:6" x14ac:dyDescent="0.25">
      <c r="A876" s="6">
        <v>110908</v>
      </c>
      <c r="B876" s="7" t="e">
        <f>VLOOKUP($A876,[1]CATEG!$A$1:$F$351,2,FALSE)</f>
        <v>#N/A</v>
      </c>
      <c r="C876" s="7" t="e">
        <f>VLOOKUP($A876,[1]CATEG!$A$1:$F$351,3,FALSE)</f>
        <v>#N/A</v>
      </c>
      <c r="D876" s="7" t="s">
        <v>41</v>
      </c>
      <c r="E876" s="7" t="e">
        <f>VLOOKUP($A876,[1]CATEG!$A$1:$F$351,4,FALSE)</f>
        <v>#N/A</v>
      </c>
      <c r="F876" s="9" t="s">
        <v>43</v>
      </c>
    </row>
    <row r="877" spans="1:6" x14ac:dyDescent="0.25">
      <c r="A877" s="6">
        <v>110932</v>
      </c>
      <c r="B877" s="7" t="e">
        <f>VLOOKUP($A877,[2]Hoja1!$A$2:$F$11,2,FALSE)</f>
        <v>#N/A</v>
      </c>
      <c r="C877" s="7" t="e">
        <f>VLOOKUP($A877,[2]Hoja1!$A$2:$F$11,3,FALSE)</f>
        <v>#N/A</v>
      </c>
      <c r="D877" s="7" t="s">
        <v>41</v>
      </c>
      <c r="E877" s="7" t="e">
        <f>VLOOKUP($A877,[2]Hoja1!$A$2:$F$11,4,FALSE)</f>
        <v>#N/A</v>
      </c>
      <c r="F877" s="9" t="s">
        <v>43</v>
      </c>
    </row>
    <row r="878" spans="1:6" x14ac:dyDescent="0.25">
      <c r="A878" s="6">
        <v>110245</v>
      </c>
      <c r="B878" s="7" t="e">
        <f>VLOOKUP($A878,[2]Hoja1!$A$2:$F$11,2,FALSE)</f>
        <v>#N/A</v>
      </c>
      <c r="C878" s="7" t="e">
        <f>VLOOKUP($A878,[2]Hoja1!$A$2:$F$11,3,FALSE)</f>
        <v>#N/A</v>
      </c>
      <c r="D878" s="7" t="s">
        <v>41</v>
      </c>
      <c r="E878" s="7" t="e">
        <f>VLOOKUP($A878,[2]Hoja1!$A$2:$F$11,4,FALSE)</f>
        <v>#N/A</v>
      </c>
      <c r="F878" s="9" t="s">
        <v>43</v>
      </c>
    </row>
    <row r="879" spans="1:6" x14ac:dyDescent="0.25">
      <c r="A879" s="25">
        <v>110925</v>
      </c>
      <c r="B879" s="26" t="e">
        <f>VLOOKUP($A879,[2]Hoja1!$A$2:$F$11,2,FALSE)</f>
        <v>#N/A</v>
      </c>
      <c r="C879" s="26" t="e">
        <f>VLOOKUP($A879,[2]Hoja1!$A$2:$F$11,3,FALSE)</f>
        <v>#N/A</v>
      </c>
      <c r="D879" s="26" t="s">
        <v>41</v>
      </c>
      <c r="E879" s="26" t="e">
        <f>VLOOKUP($A879,[2]Hoja1!$A$2:$F$11,4,FALSE)</f>
        <v>#N/A</v>
      </c>
      <c r="F879" s="27" t="s">
        <v>43</v>
      </c>
    </row>
    <row r="880" spans="1:6" x14ac:dyDescent="0.25">
      <c r="A880" s="6">
        <v>110935</v>
      </c>
      <c r="B880" s="7" t="e">
        <f>VLOOKUP($A880,[2]Hoja1!$A$2:$F$11,2,FALSE)</f>
        <v>#N/A</v>
      </c>
      <c r="C880" s="7" t="e">
        <f>VLOOKUP($A880,[2]Hoja1!$A$2:$F$11,3,FALSE)</f>
        <v>#N/A</v>
      </c>
      <c r="D880" s="7" t="s">
        <v>41</v>
      </c>
      <c r="E880" s="7" t="e">
        <f>VLOOKUP($A880,[2]Hoja1!$A$2:$F$11,4,FALSE)</f>
        <v>#N/A</v>
      </c>
      <c r="F880" s="9" t="s">
        <v>43</v>
      </c>
    </row>
    <row r="881" spans="1:6" x14ac:dyDescent="0.25">
      <c r="A881" s="6">
        <v>120217</v>
      </c>
      <c r="B881" s="7" t="s">
        <v>910</v>
      </c>
      <c r="C881" s="7" t="str">
        <f>VLOOKUP($A881,'[3]Sem 50'!$A$1:$D$325,3,FALSE)</f>
        <v>Australis Mar</v>
      </c>
      <c r="D881" s="7" t="s">
        <v>83</v>
      </c>
      <c r="E881" s="7">
        <f>VLOOKUP($A881,'[3]Sem 50'!$A$1:$D$325,4,FALSE)</f>
        <v>52</v>
      </c>
      <c r="F881" s="9" t="s">
        <v>43</v>
      </c>
    </row>
    <row r="882" spans="1:6" x14ac:dyDescent="0.25">
      <c r="A882" s="6">
        <v>110951</v>
      </c>
      <c r="B882" s="7" t="str">
        <f>VLOOKUP($A882,'[3]Sem 50'!$A$1:$D$325,2,FALSE)</f>
        <v>Cuptana</v>
      </c>
      <c r="C882" s="7" t="str">
        <f>VLOOKUP($A882,'[3]Sem 50'!$A$1:$D$325,3,FALSE)</f>
        <v>AquaChile</v>
      </c>
      <c r="D882" s="7" t="s">
        <v>41</v>
      </c>
      <c r="E882" s="7">
        <f>VLOOKUP($A882,'[3]Sem 50'!$A$1:$D$325,4,FALSE)</f>
        <v>20</v>
      </c>
      <c r="F882" s="9" t="s">
        <v>43</v>
      </c>
    </row>
    <row r="883" spans="1:6" x14ac:dyDescent="0.25">
      <c r="A883" s="6">
        <v>102423</v>
      </c>
      <c r="B883" s="7" t="str">
        <f>VLOOKUP($A883,'[3]Sem 50'!$A$1:$D$325,2,FALSE)</f>
        <v>Talcan</v>
      </c>
      <c r="C883" s="7" t="str">
        <f>VLOOKUP($A883,'[3]Sem 50'!$A$1:$D$325,3,FALSE)</f>
        <v>C. Yadrán</v>
      </c>
      <c r="D883" s="7" t="s">
        <v>21</v>
      </c>
      <c r="E883" s="7">
        <f>VLOOKUP($A883,'[3]Sem 50'!$A$1:$D$325,4,FALSE)</f>
        <v>15</v>
      </c>
      <c r="F883" s="9" t="s">
        <v>43</v>
      </c>
    </row>
    <row r="884" spans="1:6" x14ac:dyDescent="0.25">
      <c r="A884" s="6">
        <v>110926</v>
      </c>
      <c r="B884" s="7" t="str">
        <f>VLOOKUP($A884,'[3]Sem 50'!$A$1:$D$325,2,FALSE)</f>
        <v xml:space="preserve">Darwin </v>
      </c>
      <c r="C884" s="7" t="str">
        <f>VLOOKUP($A884,'[3]Sem 50'!$A$1:$D$325,3,FALSE)</f>
        <v>AquaChile</v>
      </c>
      <c r="D884" s="7" t="s">
        <v>41</v>
      </c>
      <c r="E884" s="7" t="str">
        <f>VLOOKUP($A884,'[3]Sem 50'!$A$1:$D$325,4,FALSE)</f>
        <v>22D</v>
      </c>
      <c r="F884" s="9" t="s">
        <v>43</v>
      </c>
    </row>
    <row r="885" spans="1:6" x14ac:dyDescent="0.25">
      <c r="A885" s="6">
        <v>110883</v>
      </c>
      <c r="B885" s="7" t="str">
        <f>VLOOKUP($A885,'[3]Sem 50'!$A$1:$D$325,2,FALSE)</f>
        <v>Level</v>
      </c>
      <c r="C885" s="7" t="str">
        <f>VLOOKUP($A885,'[3]Sem 50'!$A$1:$D$325,3,FALSE)</f>
        <v>AquaChile</v>
      </c>
      <c r="D885" s="7" t="s">
        <v>41</v>
      </c>
      <c r="E885" s="7">
        <f>VLOOKUP($A885,'[3]Sem 50'!$A$1:$D$325,4,FALSE)</f>
        <v>20</v>
      </c>
      <c r="F885" s="9" t="s">
        <v>43</v>
      </c>
    </row>
    <row r="886" spans="1:6" x14ac:dyDescent="0.25">
      <c r="A886" s="6">
        <v>110756</v>
      </c>
      <c r="B886" s="7" t="str">
        <f>VLOOKUP($A886,'[3]Sem 50'!$A$1:$D$325,2,FALSE)</f>
        <v>Isla Benjamín</v>
      </c>
      <c r="C886" s="7" t="str">
        <f>VLOOKUP($A886,'[3]Sem 50'!$A$1:$D$325,3,FALSE)</f>
        <v>Camanchaca</v>
      </c>
      <c r="D886" s="7" t="s">
        <v>41</v>
      </c>
      <c r="E886" s="7">
        <f>VLOOKUP($A886,'[3]Sem 50'!$A$1:$D$325,4,FALSE)</f>
        <v>20</v>
      </c>
      <c r="F886" s="9" t="s">
        <v>43</v>
      </c>
    </row>
    <row r="887" spans="1:6" x14ac:dyDescent="0.25">
      <c r="A887" s="6">
        <v>110921</v>
      </c>
      <c r="B887" s="7" t="str">
        <f>VLOOKUP($A887,'[3]Sem 50'!$A$1:$D$325,2,FALSE)</f>
        <v>Benjamín</v>
      </c>
      <c r="C887" s="7" t="str">
        <f>VLOOKUP($A887,'[3]Sem 50'!$A$1:$D$325,3,FALSE)</f>
        <v>AquaChile</v>
      </c>
      <c r="D887" s="7" t="s">
        <v>41</v>
      </c>
      <c r="E887" s="7">
        <f>VLOOKUP($A887,'[3]Sem 50'!$A$1:$D$325,4,FALSE)</f>
        <v>20</v>
      </c>
      <c r="F887" s="9" t="s">
        <v>43</v>
      </c>
    </row>
    <row r="888" spans="1:6" x14ac:dyDescent="0.25">
      <c r="A888" s="6">
        <v>110866</v>
      </c>
      <c r="B888" s="7" t="str">
        <f>VLOOKUP($A888,'[3]Sem 50'!$A$1:$D$325,2,FALSE)</f>
        <v>Level</v>
      </c>
      <c r="C888" s="7" t="str">
        <f>VLOOKUP($A888,'[3]Sem 50'!$A$1:$D$325,3,FALSE)</f>
        <v>AquaChile</v>
      </c>
      <c r="D888" s="7" t="s">
        <v>41</v>
      </c>
      <c r="E888" s="7">
        <f>VLOOKUP($A888,'[3]Sem 50'!$A$1:$D$325,4,FALSE)</f>
        <v>20</v>
      </c>
      <c r="F888" s="9" t="s">
        <v>43</v>
      </c>
    </row>
    <row r="889" spans="1:6" x14ac:dyDescent="0.25">
      <c r="A889" s="6">
        <v>110687</v>
      </c>
      <c r="B889" s="7" t="str">
        <f>VLOOKUP($A889,'[3]Sem 50'!$A$1:$D$325,2,FALSE)</f>
        <v>Baeza</v>
      </c>
      <c r="C889" s="7" t="str">
        <f>VLOOKUP($A889,'[3]Sem 50'!$A$1:$D$325,3,FALSE)</f>
        <v>Multiexport</v>
      </c>
      <c r="D889" s="7" t="s">
        <v>41</v>
      </c>
      <c r="E889" s="7">
        <f>VLOOKUP($A889,'[3]Sem 50'!$A$1:$D$325,4,FALSE)</f>
        <v>20</v>
      </c>
      <c r="F889" s="9" t="s">
        <v>60</v>
      </c>
    </row>
    <row r="890" spans="1:6" x14ac:dyDescent="0.25">
      <c r="A890" s="6">
        <v>110904</v>
      </c>
      <c r="B890" s="7" t="str">
        <f>VLOOKUP($A890,'[3]Sem 50'!$A$1:$D$325,2,FALSE)</f>
        <v>Tránsito</v>
      </c>
      <c r="C890" s="7" t="str">
        <f>VLOOKUP($A890,'[3]Sem 50'!$A$1:$D$325,3,FALSE)</f>
        <v>AquaChile</v>
      </c>
      <c r="D890" s="7" t="s">
        <v>41</v>
      </c>
      <c r="E890" s="7" t="str">
        <f>VLOOKUP($A890,'[3]Sem 50'!$A$1:$D$325,4,FALSE)</f>
        <v>21B</v>
      </c>
      <c r="F890" s="9" t="s">
        <v>43</v>
      </c>
    </row>
    <row r="891" spans="1:6" x14ac:dyDescent="0.25">
      <c r="A891" s="6">
        <v>110827</v>
      </c>
      <c r="B891" s="7" t="str">
        <f>VLOOKUP($A891,'[3]Sem 50'!$A$1:$D$325,2,FALSE)</f>
        <v>Isla Huemules</v>
      </c>
      <c r="C891" s="7" t="str">
        <f>VLOOKUP($A891,'[3]Sem 50'!$A$1:$D$325,3,FALSE)</f>
        <v>AquaChile</v>
      </c>
      <c r="D891" s="7" t="s">
        <v>41</v>
      </c>
      <c r="E891" s="7" t="str">
        <f>VLOOKUP($A891,'[3]Sem 50'!$A$1:$D$325,4,FALSE)</f>
        <v>26A</v>
      </c>
      <c r="F891" s="9" t="s">
        <v>43</v>
      </c>
    </row>
    <row r="892" spans="1:6" x14ac:dyDescent="0.25">
      <c r="A892" s="6">
        <v>110599</v>
      </c>
      <c r="B892" s="7" t="str">
        <f>VLOOKUP($A892,'[3]Sem 50'!$A$1:$D$325,2,FALSE)</f>
        <v>Benjamín</v>
      </c>
      <c r="C892" s="7" t="str">
        <f>VLOOKUP($A892,'[3]Sem 50'!$A$1:$D$325,3,FALSE)</f>
        <v>Camanchaca</v>
      </c>
      <c r="D892" s="7" t="s">
        <v>41</v>
      </c>
      <c r="E892" s="7">
        <f>VLOOKUP($A892,'[3]Sem 50'!$A$1:$D$325,4,FALSE)</f>
        <v>20</v>
      </c>
      <c r="F892" s="9" t="s">
        <v>43</v>
      </c>
    </row>
    <row r="893" spans="1:6" x14ac:dyDescent="0.25">
      <c r="A893" s="6">
        <v>110759</v>
      </c>
      <c r="B893" s="7" t="str">
        <f>VLOOKUP($A893,'[3]Sem 50'!$A$1:$D$325,2,FALSE)</f>
        <v>King</v>
      </c>
      <c r="C893" s="7" t="str">
        <f>VLOOKUP($A893,'[3]Sem 50'!$A$1:$D$325,3,FALSE)</f>
        <v>Camanchaca</v>
      </c>
      <c r="D893" s="7" t="s">
        <v>41</v>
      </c>
      <c r="E893" s="7">
        <f>VLOOKUP($A893,'[3]Sem 50'!$A$1:$D$325,4,FALSE)</f>
        <v>20</v>
      </c>
      <c r="F893" s="9" t="s">
        <v>43</v>
      </c>
    </row>
    <row r="894" spans="1:6" x14ac:dyDescent="0.25">
      <c r="A894" s="6">
        <v>110948</v>
      </c>
      <c r="B894" s="7" t="str">
        <f>VLOOKUP($A894,'[3]Sem 50'!$A$1:$D$325,2,FALSE)</f>
        <v>Isla Luz</v>
      </c>
      <c r="C894" s="7" t="str">
        <f>VLOOKUP($A894,'[3]Sem 50'!$A$1:$D$325,3,FALSE)</f>
        <v>AquaChile</v>
      </c>
      <c r="D894" s="7" t="s">
        <v>41</v>
      </c>
      <c r="E894" s="7" t="str">
        <f>VLOOKUP($A894,'[3]Sem 50'!$A$1:$D$325,4,FALSE)</f>
        <v>22D</v>
      </c>
      <c r="F894" s="9" t="s">
        <v>43</v>
      </c>
    </row>
    <row r="895" spans="1:6" x14ac:dyDescent="0.25">
      <c r="A895" s="6">
        <v>110391</v>
      </c>
      <c r="B895" s="7" t="str">
        <f>VLOOKUP($A895,'[3]Sem 50'!$A$1:$D$325,2,FALSE)</f>
        <v>Marta</v>
      </c>
      <c r="C895" s="7" t="str">
        <f>VLOOKUP($A895,'[3]Sem 50'!$A$1:$D$325,3,FALSE)</f>
        <v>Multiexport</v>
      </c>
      <c r="D895" s="7" t="s">
        <v>41</v>
      </c>
      <c r="E895" s="7">
        <f>VLOOKUP($A895,'[3]Sem 50'!$A$1:$D$325,4,FALSE)</f>
        <v>20</v>
      </c>
      <c r="F895" s="9" t="s">
        <v>60</v>
      </c>
    </row>
    <row r="896" spans="1:6" x14ac:dyDescent="0.25">
      <c r="A896" s="6">
        <v>110755</v>
      </c>
      <c r="B896" s="7" t="str">
        <f>VLOOKUP($A896,'[3]Sem 50'!$A$1:$D$325,2,FALSE)</f>
        <v>Benajmín</v>
      </c>
      <c r="C896" s="7" t="str">
        <f>VLOOKUP($A896,'[3]Sem 50'!$A$1:$D$325,3,FALSE)</f>
        <v>Camanchaca</v>
      </c>
      <c r="D896" s="7" t="s">
        <v>41</v>
      </c>
      <c r="E896" s="7">
        <f>VLOOKUP($A896,'[3]Sem 50'!$A$1:$D$325,4,FALSE)</f>
        <v>20</v>
      </c>
      <c r="F896" s="9" t="s">
        <v>43</v>
      </c>
    </row>
    <row r="897" spans="1:6" x14ac:dyDescent="0.25">
      <c r="A897" s="6">
        <v>110388</v>
      </c>
      <c r="B897" s="7" t="s">
        <v>911</v>
      </c>
      <c r="C897" s="7" t="s">
        <v>23</v>
      </c>
      <c r="D897" s="7" t="s">
        <v>41</v>
      </c>
      <c r="E897" s="9" t="s">
        <v>438</v>
      </c>
      <c r="F897" s="9" t="s">
        <v>60</v>
      </c>
    </row>
    <row r="898" spans="1:6" x14ac:dyDescent="0.25">
      <c r="A898" s="6">
        <v>110697</v>
      </c>
      <c r="B898" s="7" t="s">
        <v>457</v>
      </c>
      <c r="C898" s="7" t="s">
        <v>44</v>
      </c>
      <c r="D898" s="7" t="s">
        <v>41</v>
      </c>
      <c r="E898" s="9" t="s">
        <v>452</v>
      </c>
      <c r="F898" s="9" t="s">
        <v>43</v>
      </c>
    </row>
    <row r="899" spans="1:6" x14ac:dyDescent="0.25">
      <c r="A899" s="6">
        <v>110757</v>
      </c>
      <c r="B899" s="7" t="s">
        <v>457</v>
      </c>
      <c r="C899" s="7" t="s">
        <v>32</v>
      </c>
      <c r="D899" s="7" t="s">
        <v>41</v>
      </c>
      <c r="E899" s="9" t="s">
        <v>452</v>
      </c>
      <c r="F899" s="9" t="s">
        <v>43</v>
      </c>
    </row>
    <row r="900" spans="1:6" x14ac:dyDescent="0.25">
      <c r="A900" s="6">
        <v>110805</v>
      </c>
      <c r="B900" s="7" t="s">
        <v>912</v>
      </c>
      <c r="C900" s="7" t="s">
        <v>15</v>
      </c>
      <c r="D900" s="7" t="s">
        <v>41</v>
      </c>
      <c r="E900" s="9" t="s">
        <v>518</v>
      </c>
      <c r="F900" s="9" t="s">
        <v>43</v>
      </c>
    </row>
    <row r="901" spans="1:6" x14ac:dyDescent="0.25">
      <c r="A901" s="6">
        <v>110845</v>
      </c>
      <c r="B901" s="7" t="s">
        <v>913</v>
      </c>
      <c r="C901" s="7" t="s">
        <v>15</v>
      </c>
      <c r="D901" s="7" t="s">
        <v>41</v>
      </c>
      <c r="E901" s="9" t="s">
        <v>518</v>
      </c>
      <c r="F901" s="9" t="s">
        <v>43</v>
      </c>
    </row>
    <row r="902" spans="1:6" x14ac:dyDescent="0.25">
      <c r="A902" s="6">
        <v>110465</v>
      </c>
      <c r="B902" s="7" t="s">
        <v>914</v>
      </c>
      <c r="C902" s="7" t="s">
        <v>15</v>
      </c>
      <c r="D902" s="7" t="s">
        <v>41</v>
      </c>
      <c r="E902" s="9" t="s">
        <v>460</v>
      </c>
      <c r="F902" s="9" t="s">
        <v>43</v>
      </c>
    </row>
    <row r="903" spans="1:6" x14ac:dyDescent="0.25">
      <c r="A903" s="6">
        <v>110468</v>
      </c>
      <c r="B903" s="7" t="s">
        <v>915</v>
      </c>
      <c r="C903" s="7" t="s">
        <v>15</v>
      </c>
      <c r="D903" s="7" t="s">
        <v>41</v>
      </c>
      <c r="E903" s="9" t="s">
        <v>460</v>
      </c>
      <c r="F903" s="9" t="s">
        <v>43</v>
      </c>
    </row>
    <row r="904" spans="1:6" x14ac:dyDescent="0.25">
      <c r="A904" s="6">
        <v>110849</v>
      </c>
      <c r="B904" s="7" t="s">
        <v>916</v>
      </c>
      <c r="C904" s="7" t="s">
        <v>15</v>
      </c>
      <c r="D904" s="7" t="s">
        <v>41</v>
      </c>
      <c r="E904" s="9" t="s">
        <v>672</v>
      </c>
      <c r="F904" s="9" t="s">
        <v>60</v>
      </c>
    </row>
    <row r="905" spans="1:6" x14ac:dyDescent="0.25">
      <c r="A905" s="6">
        <v>110376</v>
      </c>
      <c r="B905" s="7" t="s">
        <v>917</v>
      </c>
      <c r="C905" s="7" t="s">
        <v>23</v>
      </c>
      <c r="D905" s="7" t="s">
        <v>41</v>
      </c>
      <c r="E905" s="9">
        <v>20</v>
      </c>
      <c r="F905" s="9" t="s">
        <v>43</v>
      </c>
    </row>
    <row r="906" spans="1:6" x14ac:dyDescent="0.25">
      <c r="A906" s="6">
        <v>104160</v>
      </c>
      <c r="B906" s="7" t="s">
        <v>918</v>
      </c>
      <c r="C906" s="7" t="s">
        <v>47</v>
      </c>
      <c r="D906" s="7" t="s">
        <v>21</v>
      </c>
      <c r="E906" s="9">
        <v>13</v>
      </c>
      <c r="F906" s="9" t="s">
        <v>60</v>
      </c>
    </row>
    <row r="907" spans="1:6" x14ac:dyDescent="0.25">
      <c r="A907" s="6">
        <v>110694</v>
      </c>
      <c r="B907" s="7" t="s">
        <v>919</v>
      </c>
      <c r="C907" s="7" t="s">
        <v>44</v>
      </c>
      <c r="D907" s="7" t="s">
        <v>41</v>
      </c>
      <c r="E907" s="9" t="s">
        <v>452</v>
      </c>
      <c r="F907" s="9" t="s">
        <v>43</v>
      </c>
    </row>
    <row r="908" spans="1:6" x14ac:dyDescent="0.25">
      <c r="A908" s="6">
        <v>104134</v>
      </c>
      <c r="B908" s="7" t="s">
        <v>920</v>
      </c>
      <c r="C908" s="7" t="s">
        <v>47</v>
      </c>
      <c r="D908" s="7" t="s">
        <v>21</v>
      </c>
      <c r="E908" s="9">
        <v>13</v>
      </c>
      <c r="F908" s="9" t="s">
        <v>60</v>
      </c>
    </row>
    <row r="909" spans="1:6" x14ac:dyDescent="0.25">
      <c r="A909" s="6">
        <v>104167</v>
      </c>
      <c r="B909" s="7" t="s">
        <v>921</v>
      </c>
      <c r="C909" s="7" t="s">
        <v>922</v>
      </c>
      <c r="D909" s="7" t="s">
        <v>21</v>
      </c>
      <c r="E909" s="9">
        <v>13</v>
      </c>
      <c r="F909" s="9" t="s">
        <v>60</v>
      </c>
    </row>
    <row r="910" spans="1:6" x14ac:dyDescent="0.25">
      <c r="A910" s="6">
        <v>104158</v>
      </c>
      <c r="B910" s="7" t="s">
        <v>923</v>
      </c>
      <c r="C910" s="7" t="s">
        <v>47</v>
      </c>
      <c r="D910" s="7" t="s">
        <v>21</v>
      </c>
      <c r="E910" s="9">
        <v>13</v>
      </c>
      <c r="F910" s="9" t="s">
        <v>60</v>
      </c>
    </row>
    <row r="911" spans="1:6" x14ac:dyDescent="0.25">
      <c r="A911" s="6">
        <v>110457</v>
      </c>
      <c r="B911" s="7" t="s">
        <v>924</v>
      </c>
      <c r="C911" s="7" t="s">
        <v>46</v>
      </c>
      <c r="D911" s="7" t="s">
        <v>41</v>
      </c>
      <c r="E911" s="9" t="s">
        <v>412</v>
      </c>
      <c r="F911" s="9" t="s">
        <v>43</v>
      </c>
    </row>
    <row r="912" spans="1:6" x14ac:dyDescent="0.25">
      <c r="A912" s="6">
        <v>110493</v>
      </c>
      <c r="B912" s="7" t="s">
        <v>925</v>
      </c>
      <c r="C912" s="7" t="s">
        <v>46</v>
      </c>
      <c r="D912" s="7" t="s">
        <v>41</v>
      </c>
      <c r="E912" s="9" t="s">
        <v>412</v>
      </c>
      <c r="F912" s="9" t="s">
        <v>43</v>
      </c>
    </row>
    <row r="913" spans="1:6" x14ac:dyDescent="0.25">
      <c r="A913" s="6">
        <v>110655</v>
      </c>
      <c r="B913" s="7" t="s">
        <v>418</v>
      </c>
      <c r="C913" s="7" t="s">
        <v>15</v>
      </c>
      <c r="D913" s="7" t="s">
        <v>41</v>
      </c>
      <c r="E913" s="9" t="s">
        <v>412</v>
      </c>
      <c r="F913" s="9" t="s">
        <v>43</v>
      </c>
    </row>
  </sheetData>
  <autoFilter ref="I1:I21" xr:uid="{C5C56E86-E334-4EDF-BB89-6CE13725C055}">
    <sortState ref="I2:I21">
      <sortCondition ref="I1:I21"/>
    </sortState>
  </autoFilter>
  <conditionalFormatting sqref="E153 E81 E90:E91 E151">
    <cfRule type="cellIs" dxfId="26" priority="24" operator="equal">
      <formula>"CAD 50"</formula>
    </cfRule>
    <cfRule type="cellIs" dxfId="25" priority="25" operator="equal">
      <formula>"CAD 4"</formula>
    </cfRule>
    <cfRule type="cellIs" dxfId="24" priority="26" operator="equal">
      <formula>"ALERTA"</formula>
    </cfRule>
    <cfRule type="cellIs" dxfId="23" priority="27" operator="equal">
      <formula>"VIG"</formula>
    </cfRule>
  </conditionalFormatting>
  <conditionalFormatting sqref="A703">
    <cfRule type="duplicateValues" dxfId="22" priority="23" stopIfTrue="1"/>
  </conditionalFormatting>
  <conditionalFormatting sqref="A703">
    <cfRule type="duplicateValues" dxfId="21" priority="21"/>
    <cfRule type="duplicateValues" dxfId="20" priority="22"/>
  </conditionalFormatting>
  <conditionalFormatting sqref="A703">
    <cfRule type="duplicateValues" dxfId="19" priority="18"/>
    <cfRule type="duplicateValues" dxfId="18" priority="19"/>
    <cfRule type="duplicateValues" dxfId="17" priority="20"/>
  </conditionalFormatting>
  <conditionalFormatting sqref="A755">
    <cfRule type="duplicateValues" dxfId="16" priority="16"/>
    <cfRule type="duplicateValues" dxfId="15" priority="17"/>
  </conditionalFormatting>
  <conditionalFormatting sqref="A755">
    <cfRule type="duplicateValues" dxfId="14" priority="12"/>
    <cfRule type="duplicateValues" dxfId="13" priority="13"/>
    <cfRule type="duplicateValues" dxfId="12" priority="14"/>
    <cfRule type="duplicateValues" dxfId="11" priority="15"/>
  </conditionalFormatting>
  <conditionalFormatting sqref="A755">
    <cfRule type="duplicateValues" dxfId="10" priority="11" stopIfTrue="1"/>
  </conditionalFormatting>
  <conditionalFormatting sqref="A755">
    <cfRule type="duplicateValues" dxfId="9" priority="8"/>
    <cfRule type="duplicateValues" dxfId="8" priority="9"/>
    <cfRule type="duplicateValues" dxfId="7" priority="10"/>
  </conditionalFormatting>
  <conditionalFormatting sqref="A156">
    <cfRule type="duplicateValues" dxfId="6" priority="6"/>
    <cfRule type="duplicateValues" dxfId="5" priority="7"/>
  </conditionalFormatting>
  <conditionalFormatting sqref="A156">
    <cfRule type="duplicateValues" dxfId="4" priority="3"/>
    <cfRule type="duplicateValues" dxfId="3" priority="4"/>
    <cfRule type="duplicateValues" dxfId="2" priority="5"/>
  </conditionalFormatting>
  <conditionalFormatting sqref="A2:A908 A910:A913">
    <cfRule type="duplicateValues" dxfId="1" priority="2"/>
  </conditionalFormatting>
  <conditionalFormatting sqref="A909">
    <cfRule type="duplicateValues" dxfId="0" priority="1"/>
  </conditionalFormatting>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vt:lpstr>
      <vt:lpstr>Criterios Ttos tempranos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MONTT GARRIDO, ROBERTO ANDRES</dc:creator>
  <cp:lastModifiedBy>Roberto</cp:lastModifiedBy>
  <dcterms:created xsi:type="dcterms:W3CDTF">2020-02-11T13:33:10Z</dcterms:created>
  <dcterms:modified xsi:type="dcterms:W3CDTF">2020-07-21T21:16:41Z</dcterms:modified>
</cp:coreProperties>
</file>